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digital-signature/origin" Target="_xmlsignatures/origin.sigs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SUNG\Desktop\"/>
    </mc:Choice>
  </mc:AlternateContent>
  <bookViews>
    <workbookView xWindow="0" yWindow="0" windowWidth="20490" windowHeight="7020"/>
  </bookViews>
  <sheets>
    <sheet name="График оценочных процедур" sheetId="5" r:id="rId1"/>
  </sheets>
  <definedNames>
    <definedName name="_xlnm.Print_Titles" localSheetId="0">'График оценочных процедур'!$1:$8</definedName>
    <definedName name="_xlnm.Print_Area" localSheetId="0">'График оценочных процедур'!$A$1:$AT$328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69" i="5" l="1"/>
  <c r="AR145" i="5"/>
  <c r="AS145" i="5" s="1"/>
  <c r="AR29" i="5" l="1"/>
  <c r="AS29" i="5"/>
  <c r="AR287" i="5"/>
  <c r="AR283" i="5"/>
  <c r="AR279" i="5"/>
  <c r="AR275" i="5"/>
  <c r="AR271" i="5"/>
  <c r="AR267" i="5"/>
  <c r="AR263" i="5"/>
  <c r="AR259" i="5"/>
  <c r="AR255" i="5"/>
  <c r="AR251" i="5"/>
  <c r="AR247" i="5"/>
  <c r="AR243" i="5"/>
  <c r="AR239" i="5"/>
  <c r="AR235" i="5"/>
  <c r="AR231" i="5"/>
  <c r="AR227" i="5"/>
  <c r="AR55" i="5"/>
  <c r="AR51" i="5"/>
  <c r="AR47" i="5"/>
  <c r="AR43" i="5"/>
  <c r="AR39" i="5"/>
  <c r="AR35" i="5"/>
  <c r="AR31" i="5"/>
  <c r="AR27" i="5"/>
  <c r="AR23" i="5"/>
  <c r="AR19" i="5"/>
  <c r="AR15" i="5"/>
  <c r="AR102" i="5"/>
  <c r="AR99" i="5"/>
  <c r="AR95" i="5"/>
  <c r="AR90" i="5"/>
  <c r="AR87" i="5"/>
  <c r="AR83" i="5"/>
  <c r="AR79" i="5"/>
  <c r="AR75" i="5"/>
  <c r="AR71" i="5"/>
  <c r="AR67" i="5"/>
  <c r="AR62" i="5"/>
  <c r="AR166" i="5"/>
  <c r="AR162" i="5"/>
  <c r="AR159" i="5"/>
  <c r="AR155" i="5"/>
  <c r="AR150" i="5"/>
  <c r="AR147" i="5"/>
  <c r="AR142" i="5"/>
  <c r="AR139" i="5"/>
  <c r="AR134" i="5"/>
  <c r="AR130" i="5"/>
  <c r="AR126" i="5"/>
  <c r="AR123" i="5"/>
  <c r="AR118" i="5"/>
  <c r="AR114" i="5"/>
  <c r="AR110" i="5"/>
  <c r="AS110" i="5" l="1"/>
  <c r="AS114" i="5"/>
  <c r="AS118" i="5"/>
  <c r="AS123" i="5"/>
  <c r="AS126" i="5"/>
  <c r="AS130" i="5"/>
  <c r="AS134" i="5"/>
  <c r="AS139" i="5"/>
  <c r="AS142" i="5"/>
  <c r="AS147" i="5"/>
  <c r="AS150" i="5"/>
  <c r="AS155" i="5"/>
  <c r="AS159" i="5"/>
  <c r="AS162" i="5"/>
  <c r="AS166" i="5"/>
  <c r="AS62" i="5"/>
  <c r="AS67" i="5"/>
  <c r="AS71" i="5"/>
  <c r="AS75" i="5"/>
  <c r="AS79" i="5"/>
  <c r="AS83" i="5"/>
  <c r="AS87" i="5"/>
  <c r="AS90" i="5"/>
  <c r="AS95" i="5"/>
  <c r="AS99" i="5"/>
  <c r="AS102" i="5"/>
  <c r="AS15" i="5"/>
  <c r="AS19" i="5"/>
  <c r="AS23" i="5"/>
  <c r="AS27" i="5"/>
  <c r="AS31" i="5"/>
  <c r="AS35" i="5"/>
  <c r="AS39" i="5"/>
  <c r="AS43" i="5"/>
  <c r="AS47" i="5"/>
  <c r="AS51" i="5"/>
  <c r="AS55" i="5"/>
  <c r="AS227" i="5"/>
  <c r="AS231" i="5"/>
  <c r="AS235" i="5"/>
  <c r="AS239" i="5"/>
  <c r="AS243" i="5"/>
  <c r="AS247" i="5"/>
  <c r="AS251" i="5"/>
  <c r="AS255" i="5"/>
  <c r="AS259" i="5"/>
  <c r="AS263" i="5"/>
  <c r="AS267" i="5"/>
  <c r="AS271" i="5"/>
  <c r="AS275" i="5"/>
  <c r="AS279" i="5"/>
  <c r="AS283" i="5"/>
  <c r="AS287" i="5"/>
  <c r="AR324" i="5"/>
  <c r="AR327" i="5"/>
  <c r="AR326" i="5"/>
  <c r="AR325" i="5"/>
  <c r="AR323" i="5"/>
  <c r="AR322" i="5"/>
  <c r="AR321" i="5"/>
  <c r="AR320" i="5"/>
  <c r="AR319" i="5"/>
  <c r="AR318" i="5"/>
  <c r="AR317" i="5"/>
  <c r="AR316" i="5"/>
  <c r="AR315" i="5"/>
  <c r="AR314" i="5"/>
  <c r="AR313" i="5"/>
  <c r="AR308" i="5"/>
  <c r="AR307" i="5"/>
  <c r="AR306" i="5"/>
  <c r="AR305" i="5"/>
  <c r="AR304" i="5"/>
  <c r="AR303" i="5"/>
  <c r="AR302" i="5"/>
  <c r="AR301" i="5"/>
  <c r="AR300" i="5"/>
  <c r="AR299" i="5"/>
  <c r="AR297" i="5"/>
  <c r="AR298" i="5"/>
  <c r="AR295" i="5"/>
  <c r="AR294" i="5"/>
  <c r="AR293" i="5"/>
  <c r="AR286" i="5"/>
  <c r="AR288" i="5"/>
  <c r="AR285" i="5"/>
  <c r="AR278" i="5"/>
  <c r="AR280" i="5"/>
  <c r="AR281" i="5"/>
  <c r="AR282" i="5"/>
  <c r="AR284" i="5"/>
  <c r="AR277" i="5"/>
  <c r="AR270" i="5"/>
  <c r="AR272" i="5"/>
  <c r="AR273" i="5"/>
  <c r="AR274" i="5"/>
  <c r="AR276" i="5"/>
  <c r="AR266" i="5"/>
  <c r="AR268" i="5"/>
  <c r="AR265" i="5"/>
  <c r="AR262" i="5"/>
  <c r="AR264" i="5"/>
  <c r="AR261" i="5"/>
  <c r="AR258" i="5"/>
  <c r="AR260" i="5"/>
  <c r="AR257" i="5"/>
  <c r="AR254" i="5"/>
  <c r="AR256" i="5"/>
  <c r="AR253" i="5"/>
  <c r="AR246" i="5"/>
  <c r="AR248" i="5"/>
  <c r="AR249" i="5"/>
  <c r="AR250" i="5"/>
  <c r="AR252" i="5"/>
  <c r="AR245" i="5"/>
  <c r="AR226" i="5"/>
  <c r="AR228" i="5"/>
  <c r="AR229" i="5"/>
  <c r="AR230" i="5"/>
  <c r="AR232" i="5"/>
  <c r="AR233" i="5"/>
  <c r="AR234" i="5"/>
  <c r="AR236" i="5"/>
  <c r="AR237" i="5"/>
  <c r="AR238" i="5"/>
  <c r="AR240" i="5"/>
  <c r="AR241" i="5"/>
  <c r="AR242" i="5"/>
  <c r="AR244" i="5"/>
  <c r="AR225" i="5"/>
  <c r="AR220" i="5"/>
  <c r="AR219" i="5"/>
  <c r="AR218" i="5"/>
  <c r="AR210" i="5"/>
  <c r="AR211" i="5"/>
  <c r="AR212" i="5"/>
  <c r="AR213" i="5"/>
  <c r="AR214" i="5"/>
  <c r="AR215" i="5"/>
  <c r="AR216" i="5"/>
  <c r="AR217" i="5"/>
  <c r="AR209" i="5"/>
  <c r="AR198" i="5"/>
  <c r="AR199" i="5"/>
  <c r="AR200" i="5"/>
  <c r="AR201" i="5"/>
  <c r="AR202" i="5"/>
  <c r="AR203" i="5"/>
  <c r="AR204" i="5"/>
  <c r="AR205" i="5"/>
  <c r="AR206" i="5"/>
  <c r="AR207" i="5"/>
  <c r="AR208" i="5"/>
  <c r="AR197" i="5"/>
  <c r="AR195" i="5"/>
  <c r="AR196" i="5"/>
  <c r="AR194" i="5"/>
  <c r="AR189" i="5"/>
  <c r="AR190" i="5"/>
  <c r="AR191" i="5"/>
  <c r="AR192" i="5"/>
  <c r="AR193" i="5"/>
  <c r="AR188" i="5"/>
  <c r="AR186" i="5"/>
  <c r="AR187" i="5"/>
  <c r="AR185" i="5"/>
  <c r="AR180" i="5"/>
  <c r="AR181" i="5"/>
  <c r="AR182" i="5"/>
  <c r="AR183" i="5"/>
  <c r="AR184" i="5"/>
  <c r="AR179" i="5"/>
  <c r="AR177" i="5"/>
  <c r="AR178" i="5"/>
  <c r="AR176" i="5"/>
  <c r="AR174" i="5"/>
  <c r="AR175" i="5"/>
  <c r="AR173" i="5"/>
  <c r="AR163" i="5"/>
  <c r="AR164" i="5"/>
  <c r="AR165" i="5"/>
  <c r="AR167" i="5"/>
  <c r="AR168" i="5"/>
  <c r="AR161" i="5"/>
  <c r="AR151" i="5"/>
  <c r="AR152" i="5"/>
  <c r="AR153" i="5"/>
  <c r="AR154" i="5"/>
  <c r="AR156" i="5"/>
  <c r="AR157" i="5"/>
  <c r="AR158" i="5"/>
  <c r="AR160" i="5"/>
  <c r="AR149" i="5"/>
  <c r="AR143" i="5"/>
  <c r="AR144" i="5"/>
  <c r="AR146" i="5"/>
  <c r="AR148" i="5"/>
  <c r="AR141" i="5"/>
  <c r="AR138" i="5"/>
  <c r="AR140" i="5"/>
  <c r="AR137" i="5"/>
  <c r="AR131" i="5"/>
  <c r="AR132" i="5"/>
  <c r="AR133" i="5"/>
  <c r="AR135" i="5"/>
  <c r="AR136" i="5"/>
  <c r="AR129" i="5"/>
  <c r="AR127" i="5"/>
  <c r="AR128" i="5"/>
  <c r="AR125" i="5"/>
  <c r="AR119" i="5"/>
  <c r="AR120" i="5"/>
  <c r="AR121" i="5"/>
  <c r="AR122" i="5"/>
  <c r="AR124" i="5"/>
  <c r="AR117" i="5"/>
  <c r="AR115" i="5"/>
  <c r="AR116" i="5"/>
  <c r="AR113" i="5"/>
  <c r="AR111" i="5"/>
  <c r="AR112" i="5"/>
  <c r="AR109" i="5"/>
  <c r="AR98" i="5"/>
  <c r="AR100" i="5"/>
  <c r="AR101" i="5"/>
  <c r="AR103" i="5"/>
  <c r="AR104" i="5"/>
  <c r="AR97" i="5"/>
  <c r="AR82" i="5"/>
  <c r="AR84" i="5"/>
  <c r="AR85" i="5"/>
  <c r="AR86" i="5"/>
  <c r="AR88" i="5"/>
  <c r="AR89" i="5"/>
  <c r="AR91" i="5"/>
  <c r="AR92" i="5"/>
  <c r="AR93" i="5"/>
  <c r="AR94" i="5"/>
  <c r="AR96" i="5"/>
  <c r="AR81" i="5"/>
  <c r="AR78" i="5"/>
  <c r="AR80" i="5"/>
  <c r="AR77" i="5"/>
  <c r="AR74" i="5"/>
  <c r="AR76" i="5"/>
  <c r="AR73" i="5"/>
  <c r="AR66" i="5"/>
  <c r="AR68" i="5"/>
  <c r="AR69" i="5"/>
  <c r="AR70" i="5"/>
  <c r="AR72" i="5"/>
  <c r="AR65" i="5"/>
  <c r="AR63" i="5"/>
  <c r="AR64" i="5"/>
  <c r="AR61" i="5"/>
  <c r="AR50" i="5"/>
  <c r="AR52" i="5"/>
  <c r="AR53" i="5"/>
  <c r="AR54" i="5"/>
  <c r="AR56" i="5"/>
  <c r="AR49" i="5"/>
  <c r="AR34" i="5"/>
  <c r="AR36" i="5"/>
  <c r="AR37" i="5"/>
  <c r="AR38" i="5"/>
  <c r="AR40" i="5"/>
  <c r="AR41" i="5"/>
  <c r="AR42" i="5"/>
  <c r="AR44" i="5"/>
  <c r="AR45" i="5"/>
  <c r="AR46" i="5"/>
  <c r="AR48" i="5"/>
  <c r="AR33" i="5"/>
  <c r="AR30" i="5"/>
  <c r="AR32" i="5"/>
  <c r="AR26" i="5"/>
  <c r="AR28" i="5"/>
  <c r="AR25" i="5"/>
  <c r="AR18" i="5"/>
  <c r="AR20" i="5"/>
  <c r="AR21" i="5"/>
  <c r="AR22" i="5"/>
  <c r="AR24" i="5"/>
  <c r="AR17" i="5"/>
  <c r="AR14" i="5"/>
  <c r="AR16" i="5"/>
  <c r="AR13" i="5"/>
  <c r="AS319" i="5" l="1"/>
  <c r="AS320" i="5"/>
  <c r="AS321" i="5"/>
  <c r="AS322" i="5"/>
  <c r="AS323" i="5"/>
  <c r="AS324" i="5"/>
  <c r="AS325" i="5"/>
  <c r="AS326" i="5"/>
  <c r="AS327" i="5"/>
  <c r="AS318" i="5"/>
  <c r="AS299" i="5" l="1"/>
  <c r="AS300" i="5"/>
  <c r="AS301" i="5"/>
  <c r="AS302" i="5"/>
  <c r="AS303" i="5"/>
  <c r="AS304" i="5"/>
  <c r="AS305" i="5"/>
  <c r="AS306" i="5"/>
  <c r="AS307" i="5"/>
  <c r="AS308" i="5"/>
  <c r="AS250" i="5"/>
  <c r="AS252" i="5"/>
  <c r="AS253" i="5"/>
  <c r="AS254" i="5"/>
  <c r="AS256" i="5"/>
  <c r="AS257" i="5"/>
  <c r="AS258" i="5"/>
  <c r="AS260" i="5"/>
  <c r="AS261" i="5"/>
  <c r="AS262" i="5"/>
  <c r="AS264" i="5"/>
  <c r="AS265" i="5"/>
  <c r="AS266" i="5"/>
  <c r="AS268" i="5"/>
  <c r="AS269" i="5"/>
  <c r="AS270" i="5"/>
  <c r="AS272" i="5"/>
  <c r="AS273" i="5"/>
  <c r="AS274" i="5"/>
  <c r="AS276" i="5"/>
  <c r="AS277" i="5"/>
  <c r="AS278" i="5"/>
  <c r="AS280" i="5"/>
  <c r="AS281" i="5"/>
  <c r="AS282" i="5"/>
  <c r="AS284" i="5"/>
  <c r="AS194" i="5"/>
  <c r="AS195" i="5"/>
  <c r="AS196" i="5"/>
  <c r="AS197" i="5"/>
  <c r="AS198" i="5"/>
  <c r="AS199" i="5"/>
  <c r="AS200" i="5"/>
  <c r="AS201" i="5"/>
  <c r="AS202" i="5"/>
  <c r="AS203" i="5"/>
  <c r="AS204" i="5"/>
  <c r="AS205" i="5"/>
  <c r="AS206" i="5"/>
  <c r="AS207" i="5"/>
  <c r="AS208" i="5"/>
  <c r="AS209" i="5"/>
  <c r="AS210" i="5"/>
  <c r="AS211" i="5"/>
  <c r="AS212" i="5"/>
  <c r="AS213" i="5"/>
  <c r="AS214" i="5"/>
  <c r="AS215" i="5"/>
  <c r="AS216" i="5"/>
  <c r="AS217" i="5"/>
  <c r="AS218" i="5"/>
  <c r="AS149" i="5"/>
  <c r="AS151" i="5"/>
  <c r="AS152" i="5"/>
  <c r="AS153" i="5"/>
  <c r="AS154" i="5"/>
  <c r="AS156" i="5"/>
  <c r="AS157" i="5"/>
  <c r="AS158" i="5"/>
  <c r="AS160" i="5"/>
  <c r="AS161" i="5"/>
  <c r="AS163" i="5"/>
  <c r="AS164" i="5"/>
  <c r="AS165" i="5"/>
  <c r="AS167" i="5"/>
  <c r="AS143" i="5"/>
  <c r="AS144" i="5"/>
  <c r="AS146" i="5"/>
  <c r="AS89" i="5"/>
  <c r="AS91" i="5"/>
  <c r="AS92" i="5"/>
  <c r="AS93" i="5"/>
  <c r="AS94" i="5"/>
  <c r="AS96" i="5"/>
  <c r="AS97" i="5"/>
  <c r="AS98" i="5"/>
  <c r="AS100" i="5"/>
  <c r="AS101" i="5"/>
  <c r="AS103" i="5"/>
  <c r="AS104" i="5"/>
  <c r="AS18" i="5" l="1"/>
  <c r="AS50" i="5"/>
  <c r="AS52" i="5"/>
  <c r="AS53" i="5"/>
  <c r="AS54" i="5"/>
  <c r="AS56" i="5"/>
  <c r="AS49" i="5"/>
  <c r="AS38" i="5"/>
  <c r="AS40" i="5"/>
  <c r="AS41" i="5"/>
  <c r="AS42" i="5"/>
  <c r="AS44" i="5"/>
  <c r="AS45" i="5"/>
  <c r="AS46" i="5"/>
  <c r="AS48" i="5"/>
  <c r="AS37" i="5"/>
  <c r="AS36" i="5"/>
  <c r="AS34" i="5"/>
  <c r="AS33" i="5"/>
  <c r="AS32" i="5"/>
  <c r="AS30" i="5"/>
  <c r="AS28" i="5"/>
  <c r="AS26" i="5"/>
  <c r="AS25" i="5"/>
  <c r="AS24" i="5"/>
  <c r="AS22" i="5"/>
  <c r="AS21" i="5"/>
  <c r="AS20" i="5"/>
  <c r="AS17" i="5"/>
  <c r="AS16" i="5"/>
  <c r="AS14" i="5"/>
  <c r="AS13" i="5"/>
  <c r="AS317" i="5"/>
  <c r="AS316" i="5"/>
  <c r="AS315" i="5"/>
  <c r="AS314" i="5"/>
  <c r="AS313" i="5"/>
  <c r="AS298" i="5"/>
  <c r="AS297" i="5"/>
  <c r="AS296" i="5"/>
  <c r="AS295" i="5"/>
  <c r="AS294" i="5"/>
  <c r="AS293" i="5"/>
  <c r="AS288" i="5"/>
  <c r="AS286" i="5"/>
  <c r="AS285" i="5"/>
  <c r="AS249" i="5"/>
  <c r="AS248" i="5"/>
  <c r="AS246" i="5"/>
  <c r="AS245" i="5"/>
  <c r="AS244" i="5"/>
  <c r="AS242" i="5"/>
  <c r="AS241" i="5"/>
  <c r="AS240" i="5"/>
  <c r="AS238" i="5"/>
  <c r="AS237" i="5"/>
  <c r="AS236" i="5"/>
  <c r="AS234" i="5"/>
  <c r="AS233" i="5"/>
  <c r="AS232" i="5"/>
  <c r="AS230" i="5"/>
  <c r="AS229" i="5"/>
  <c r="AS228" i="5"/>
  <c r="AS226" i="5"/>
  <c r="AS225" i="5"/>
  <c r="AS220" i="5"/>
  <c r="AS219" i="5"/>
  <c r="AS193" i="5"/>
  <c r="AS192" i="5"/>
  <c r="AS191" i="5"/>
  <c r="AS190" i="5"/>
  <c r="AS189" i="5"/>
  <c r="AS188" i="5"/>
  <c r="AS187" i="5"/>
  <c r="AS186" i="5"/>
  <c r="AS185" i="5"/>
  <c r="AS184" i="5"/>
  <c r="AS183" i="5"/>
  <c r="AS182" i="5"/>
  <c r="AS181" i="5"/>
  <c r="AS180" i="5"/>
  <c r="AS179" i="5"/>
  <c r="AS178" i="5"/>
  <c r="AS177" i="5"/>
  <c r="AS176" i="5"/>
  <c r="AS175" i="5"/>
  <c r="AS174" i="5"/>
  <c r="AS173" i="5"/>
  <c r="AS168" i="5"/>
  <c r="AS148" i="5"/>
  <c r="AS141" i="5"/>
  <c r="AS140" i="5"/>
  <c r="AS138" i="5"/>
  <c r="AS137" i="5"/>
  <c r="AS136" i="5"/>
  <c r="AS135" i="5"/>
  <c r="AS133" i="5"/>
  <c r="AS132" i="5"/>
  <c r="AS131" i="5"/>
  <c r="AS129" i="5"/>
  <c r="AS128" i="5"/>
  <c r="AS127" i="5"/>
  <c r="AS125" i="5"/>
  <c r="AS124" i="5"/>
  <c r="AS122" i="5"/>
  <c r="AS121" i="5"/>
  <c r="AS120" i="5"/>
  <c r="AS119" i="5"/>
  <c r="AS117" i="5"/>
  <c r="AS116" i="5"/>
  <c r="AS115" i="5"/>
  <c r="AS113" i="5"/>
  <c r="AS112" i="5"/>
  <c r="AS111" i="5"/>
  <c r="AS109" i="5"/>
  <c r="AS88" i="5"/>
  <c r="AS86" i="5"/>
  <c r="AS85" i="5"/>
  <c r="AS84" i="5"/>
  <c r="AS82" i="5"/>
  <c r="AS81" i="5"/>
  <c r="AS80" i="5"/>
  <c r="AS78" i="5"/>
  <c r="AS77" i="5"/>
  <c r="AS76" i="5"/>
  <c r="AS74" i="5"/>
  <c r="AS73" i="5"/>
  <c r="AS72" i="5"/>
  <c r="AS70" i="5"/>
  <c r="AS69" i="5"/>
  <c r="AS68" i="5"/>
  <c r="AS66" i="5"/>
  <c r="AS65" i="5"/>
  <c r="AS64" i="5"/>
  <c r="AS63" i="5"/>
  <c r="AS61" i="5"/>
</calcChain>
</file>

<file path=xl/sharedStrings.xml><?xml version="1.0" encoding="utf-8"?>
<sst xmlns="http://schemas.openxmlformats.org/spreadsheetml/2006/main" count="1840" uniqueCount="96">
  <si>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</si>
  <si>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</si>
  <si>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</si>
  <si>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</si>
  <si>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</si>
  <si>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</si>
  <si>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</si>
  <si>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</si>
  <si>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</si>
  <si>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</si>
  <si>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</si>
  <si>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</si>
  <si>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</si>
  <si>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</si>
  <si>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</si>
  <si>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</si>
  <si>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</si>
  <si>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</si>
  <si>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</si>
  <si>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</si>
  <si>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</si>
  <si>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</si>
  <si>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</si>
  <si>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</si>
  <si>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</si>
  <si>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</si>
  <si>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</si>
  <si>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</si>
  <si>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</si>
  <si>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</si>
  <si>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</si>
  <si>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</si>
  <si>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</si>
  <si>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</si>
  <si>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</si>
  <si>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</si>
  <si>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</si>
  <si>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t>ИЗО</t>
  </si>
  <si>
    <t>Музыка</t>
  </si>
  <si>
    <t>НП</t>
  </si>
  <si>
    <t>Приказ об изменениях</t>
  </si>
  <si>
    <t xml:space="preserve">Дата изменений 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</si>
  <si>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</si>
  <si>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</si>
  <si>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</si>
  <si>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</si>
  <si>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</si>
  <si>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</si>
  <si>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Труд (технология)</t>
  </si>
  <si>
    <t>5а</t>
  </si>
  <si>
    <t>5б</t>
  </si>
  <si>
    <t>5в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</si>
  <si>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</si>
  <si>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</si>
  <si>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</si>
  <si>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</si>
  <si>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</si>
  <si>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</si>
  <si>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</si>
  <si>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</si>
  <si>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</si>
  <si>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</si>
  <si>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</si>
  <si>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</si>
  <si>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</si>
  <si>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</si>
  <si>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</si>
  <si>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</si>
  <si>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</si>
  <si>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</si>
  <si>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</si>
  <si>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</si>
  <si>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</si>
  <si>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</si>
  <si>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</si>
  <si>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Алгебра и начала математического анализа</t>
  </si>
  <si>
    <t>Индивидуальный проект</t>
  </si>
  <si>
    <t>11а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</si>
  <si>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</si>
  <si>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</si>
  <si>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</si>
  <si>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</si>
  <si>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</si>
  <si>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</si>
  <si>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РСИ - региональное сопоставительное исследование</t>
  </si>
  <si>
    <t>г. Березовский</t>
  </si>
  <si>
    <t>БМАОУ СОШ №33</t>
  </si>
  <si>
    <t>233</t>
  </si>
  <si>
    <t>Приложение 1 к приказу от 01.09.2025 г. № 233</t>
  </si>
  <si>
    <t>КР</t>
  </si>
  <si>
    <t>7г</t>
  </si>
  <si>
    <t>6г</t>
  </si>
  <si>
    <t>5г</t>
  </si>
  <si>
    <t>9г</t>
  </si>
  <si>
    <t>ВПР -Всероссийская проверочная работа,</t>
  </si>
  <si>
    <t>НСИКО - национальные сопоставительные исследования качества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</si>
</sst>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12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13" xfId="0" applyNumberFormat="1" applyFont="1" applyBorder="1" applyAlignment="1">
      <alignment horizontal="left" vertical="center" wrapText="1"/>
    </xf>
    <xf numFmtId="49" fontId="13" fillId="0" borderId="11" xfId="0" applyNumberFormat="1" applyFont="1" applyBorder="1" applyAlignment="1">
      <alignment horizontal="left" vertical="center" wrapText="1"/>
    </xf>
    <xf numFmtId="49" fontId="13" fillId="0" borderId="15" xfId="0" applyNumberFormat="1" applyFont="1" applyBorder="1" applyAlignment="1">
      <alignment horizontal="left" vertical="center" wrapText="1"/>
    </xf>
    <xf numFmtId="49" fontId="13" fillId="0" borderId="14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8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28"/>
  <sheetViews>
    <sheetView tabSelected="1" view="pageBreakPreview" topLeftCell="A299" zoomScale="85" zoomScaleNormal="85" zoomScaleSheetLayoutView="85" workbookViewId="0">
      <selection activeCell="N41" sqref="N41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7.42578125" style="1" customWidth="1"/>
    <col min="5" max="5" width="4.42578125" style="1" customWidth="1"/>
    <col min="6" max="6" width="4.28515625" style="1" customWidth="1"/>
    <col min="7" max="7" width="4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58" customFormat="1" ht="63" customHeight="1" x14ac:dyDescent="0.25">
      <c r="A1" s="17" t="s">
        <v>88</v>
      </c>
      <c r="B1" s="17"/>
      <c r="C1" s="17"/>
      <c r="D1" s="17"/>
      <c r="E1" s="17"/>
      <c r="F1" s="17"/>
      <c r="G1" s="66"/>
      <c r="H1" s="17"/>
      <c r="L1" s="68" t="s">
        <v>33</v>
      </c>
      <c r="AC1" s="59"/>
      <c r="AD1" s="59"/>
      <c r="AL1" s="59"/>
      <c r="AM1" s="59"/>
      <c r="AN1" s="59"/>
      <c r="AO1" s="59"/>
      <c r="AP1" s="59"/>
      <c r="AQ1" s="59"/>
      <c r="AR1" s="59"/>
      <c r="AS1" s="59"/>
    </row>
    <row r="2" spans="1:48" ht="21.75" customHeight="1" x14ac:dyDescent="0.4">
      <c r="A2" s="18" t="s">
        <v>39</v>
      </c>
      <c r="B2" s="16" t="s">
        <v>85</v>
      </c>
      <c r="C2" s="69"/>
      <c r="D2" s="62"/>
      <c r="F2" s="66"/>
      <c r="G2" s="67" t="s">
        <v>79</v>
      </c>
      <c r="H2" s="17"/>
      <c r="I2" s="10"/>
      <c r="J2" s="10"/>
      <c r="K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21"/>
      <c r="AE2" s="21"/>
      <c r="AF2" s="21"/>
      <c r="AG2" s="21"/>
      <c r="AH2" s="21"/>
      <c r="AI2" s="20"/>
      <c r="AJ2" s="20"/>
      <c r="AK2" s="20"/>
      <c r="AL2" s="36"/>
      <c r="AM2" s="36"/>
      <c r="AN2" s="36"/>
      <c r="AO2" s="43"/>
      <c r="AP2" s="43"/>
      <c r="AQ2" s="43"/>
      <c r="AR2" s="43"/>
      <c r="AS2" s="43"/>
      <c r="AT2" s="20"/>
      <c r="AU2" s="20"/>
      <c r="AV2" s="20"/>
    </row>
    <row r="3" spans="1:48" ht="40.5" customHeight="1" x14ac:dyDescent="0.25">
      <c r="A3" s="18" t="s">
        <v>43</v>
      </c>
      <c r="B3" s="29" t="s">
        <v>86</v>
      </c>
      <c r="C3" s="20"/>
      <c r="D3" s="62"/>
      <c r="E3" s="19"/>
      <c r="F3" s="19"/>
      <c r="G3" s="74" t="s">
        <v>78</v>
      </c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90" t="s">
        <v>42</v>
      </c>
      <c r="Y3" s="91"/>
      <c r="Z3" s="91"/>
      <c r="AA3" s="91"/>
      <c r="AB3" s="92"/>
      <c r="AC3" s="138" t="s">
        <v>52</v>
      </c>
      <c r="AD3" s="139"/>
      <c r="AE3" s="139"/>
      <c r="AF3" s="139"/>
      <c r="AG3" s="139"/>
      <c r="AH3" s="139"/>
      <c r="AI3" s="139"/>
      <c r="AJ3" s="139"/>
      <c r="AK3" s="139"/>
      <c r="AL3" s="139"/>
      <c r="AM3" s="140"/>
      <c r="AN3" s="122" t="s">
        <v>53</v>
      </c>
      <c r="AO3" s="122"/>
      <c r="AP3" s="39" t="s">
        <v>54</v>
      </c>
      <c r="AQ3" s="39"/>
      <c r="AR3" s="44"/>
      <c r="AS3" s="20"/>
      <c r="AT3" s="20"/>
      <c r="AU3" s="41"/>
      <c r="AV3" s="20"/>
    </row>
    <row r="4" spans="1:48" ht="22.5" customHeight="1" x14ac:dyDescent="0.2">
      <c r="B4" s="123" t="s">
        <v>44</v>
      </c>
      <c r="C4" s="123"/>
      <c r="D4" s="20"/>
      <c r="E4" s="20"/>
      <c r="F4" s="22"/>
      <c r="G4" s="65" t="s">
        <v>56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93" t="s">
        <v>81</v>
      </c>
      <c r="Y4" s="94"/>
      <c r="Z4" s="94"/>
      <c r="AA4" s="94"/>
      <c r="AB4" s="95"/>
      <c r="AC4" s="141"/>
      <c r="AD4" s="142"/>
      <c r="AE4" s="142"/>
      <c r="AF4" s="142"/>
      <c r="AG4" s="142"/>
      <c r="AH4" s="142"/>
      <c r="AI4" s="142"/>
      <c r="AJ4" s="142"/>
      <c r="AK4" s="142"/>
      <c r="AL4" s="142"/>
      <c r="AM4" s="143"/>
      <c r="AN4" s="122"/>
      <c r="AO4" s="122"/>
      <c r="AP4" s="88" t="s">
        <v>55</v>
      </c>
      <c r="AQ4" s="88"/>
      <c r="AU4" s="41"/>
      <c r="AV4" s="20"/>
    </row>
    <row r="5" spans="1:48" ht="42.75" customHeight="1" x14ac:dyDescent="0.2">
      <c r="A5" s="49" t="s">
        <v>45</v>
      </c>
      <c r="B5" s="16" t="s">
        <v>87</v>
      </c>
      <c r="C5" s="25" t="s">
        <v>40</v>
      </c>
      <c r="D5" s="3"/>
      <c r="E5" s="20"/>
      <c r="F5" s="22"/>
      <c r="G5" s="77" t="s">
        <v>57</v>
      </c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9"/>
      <c r="X5" s="96"/>
      <c r="Y5" s="96"/>
      <c r="Z5" s="96"/>
      <c r="AA5" s="96"/>
      <c r="AB5" s="97"/>
      <c r="AC5" s="144"/>
      <c r="AD5" s="145"/>
      <c r="AE5" s="145"/>
      <c r="AF5" s="145"/>
      <c r="AG5" s="145"/>
      <c r="AH5" s="145"/>
      <c r="AI5" s="145"/>
      <c r="AJ5" s="145"/>
      <c r="AK5" s="145"/>
      <c r="AL5" s="145"/>
      <c r="AM5" s="146"/>
      <c r="AN5" s="122"/>
      <c r="AO5" s="122"/>
      <c r="AP5" s="131" t="s">
        <v>43</v>
      </c>
      <c r="AQ5" s="132"/>
      <c r="AU5" s="41"/>
      <c r="AV5" s="20"/>
    </row>
    <row r="6" spans="1:48" ht="35.25" customHeight="1" x14ac:dyDescent="0.2">
      <c r="A6" s="50" t="s">
        <v>46</v>
      </c>
      <c r="B6" s="73">
        <v>45901</v>
      </c>
      <c r="C6" s="25" t="s">
        <v>41</v>
      </c>
      <c r="D6" s="24"/>
      <c r="E6" s="23"/>
      <c r="F6" s="22"/>
      <c r="G6" s="80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133" t="s">
        <v>82</v>
      </c>
      <c r="Y6" s="134"/>
      <c r="Z6" s="134"/>
      <c r="AA6" s="134"/>
      <c r="AB6" s="134"/>
      <c r="AC6" s="52" t="s">
        <v>83</v>
      </c>
      <c r="AD6" s="45"/>
      <c r="AE6" s="45"/>
      <c r="AF6" s="45"/>
      <c r="AG6" s="45"/>
      <c r="AH6" s="36"/>
      <c r="AU6" s="20"/>
      <c r="AV6" s="20"/>
    </row>
    <row r="7" spans="1:48" ht="26.25" customHeight="1" x14ac:dyDescent="0.2">
      <c r="A7" s="147" t="s">
        <v>80</v>
      </c>
      <c r="B7" s="147"/>
      <c r="C7" s="148"/>
      <c r="D7" s="148"/>
      <c r="E7" s="20"/>
      <c r="F7" s="22"/>
      <c r="G7" s="83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5"/>
      <c r="Y7" s="42"/>
      <c r="Z7" s="20"/>
      <c r="AB7" s="42"/>
      <c r="AC7" s="54" t="s">
        <v>84</v>
      </c>
      <c r="AP7" s="35"/>
      <c r="AQ7" s="35"/>
      <c r="AR7" s="35"/>
      <c r="AS7" s="20"/>
    </row>
    <row r="8" spans="1:48" ht="22.5" customHeight="1" x14ac:dyDescent="0.25">
      <c r="A8" s="55"/>
      <c r="B8" s="55"/>
      <c r="C8" s="55"/>
      <c r="D8" s="56"/>
      <c r="E8" s="56"/>
      <c r="F8" s="56"/>
      <c r="G8" s="57"/>
      <c r="H8" s="57"/>
      <c r="I8" s="55"/>
      <c r="J8" s="20"/>
      <c r="K8" s="20"/>
      <c r="X8" s="64"/>
      <c r="Y8" s="20"/>
      <c r="Z8" s="34"/>
      <c r="AA8" s="34"/>
      <c r="AB8" s="34"/>
      <c r="AC8" s="51" t="s">
        <v>94</v>
      </c>
      <c r="AD8" s="35"/>
      <c r="AE8" s="35"/>
      <c r="AF8" s="35"/>
      <c r="AG8" s="35"/>
      <c r="AH8" s="35"/>
      <c r="AI8" s="35"/>
      <c r="AJ8" s="35"/>
      <c r="AK8" s="70"/>
      <c r="AL8" s="53"/>
      <c r="AM8" s="35"/>
      <c r="AN8" s="35"/>
      <c r="AO8" s="35"/>
      <c r="AP8" s="35"/>
      <c r="AQ8" s="35"/>
      <c r="AR8" s="35"/>
      <c r="AS8" s="36"/>
    </row>
    <row r="9" spans="1:48" ht="27" customHeight="1" x14ac:dyDescent="0.2">
      <c r="A9" s="47"/>
      <c r="B9" s="48"/>
      <c r="C9" s="48"/>
      <c r="D9" s="48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98" t="s">
        <v>95</v>
      </c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47"/>
      <c r="AS9" s="47"/>
    </row>
    <row r="10" spans="1:48" s="28" customFormat="1" ht="90.75" customHeight="1" x14ac:dyDescent="0.2">
      <c r="A10" s="120" t="s">
        <v>20</v>
      </c>
      <c r="B10" s="120"/>
      <c r="C10" s="120"/>
      <c r="D10" s="120"/>
      <c r="E10" s="86" t="s">
        <v>34</v>
      </c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9" t="s">
        <v>16</v>
      </c>
      <c r="AR10" s="89" t="s">
        <v>18</v>
      </c>
      <c r="AS10" s="114" t="s">
        <v>17</v>
      </c>
    </row>
    <row r="11" spans="1:48" s="28" customFormat="1" ht="21" customHeight="1" x14ac:dyDescent="0.2">
      <c r="A11" s="87" t="s">
        <v>0</v>
      </c>
      <c r="B11" s="87"/>
      <c r="C11" s="87"/>
      <c r="D11" s="12" t="s">
        <v>14</v>
      </c>
      <c r="E11" s="87" t="s">
        <v>1</v>
      </c>
      <c r="F11" s="87"/>
      <c r="G11" s="87"/>
      <c r="H11" s="87"/>
      <c r="I11" s="87" t="s">
        <v>2</v>
      </c>
      <c r="J11" s="87"/>
      <c r="K11" s="87"/>
      <c r="L11" s="87"/>
      <c r="M11" s="87" t="s">
        <v>3</v>
      </c>
      <c r="N11" s="87"/>
      <c r="O11" s="87"/>
      <c r="P11" s="87"/>
      <c r="Q11" s="87" t="s">
        <v>4</v>
      </c>
      <c r="R11" s="87"/>
      <c r="S11" s="87"/>
      <c r="T11" s="87"/>
      <c r="U11" s="87" t="s">
        <v>5</v>
      </c>
      <c r="V11" s="87"/>
      <c r="W11" s="87"/>
      <c r="X11" s="87" t="s">
        <v>6</v>
      </c>
      <c r="Y11" s="87"/>
      <c r="Z11" s="87"/>
      <c r="AA11" s="87"/>
      <c r="AB11" s="87" t="s">
        <v>7</v>
      </c>
      <c r="AC11" s="87"/>
      <c r="AD11" s="87"/>
      <c r="AE11" s="87" t="s">
        <v>8</v>
      </c>
      <c r="AF11" s="87"/>
      <c r="AG11" s="87"/>
      <c r="AH11" s="87"/>
      <c r="AI11" s="87"/>
      <c r="AJ11" s="87" t="s">
        <v>9</v>
      </c>
      <c r="AK11" s="87"/>
      <c r="AL11" s="87"/>
      <c r="AM11" s="87" t="s">
        <v>10</v>
      </c>
      <c r="AN11" s="87"/>
      <c r="AO11" s="87"/>
      <c r="AP11" s="87"/>
      <c r="AQ11" s="89"/>
      <c r="AR11" s="89"/>
      <c r="AS11" s="114"/>
    </row>
    <row r="12" spans="1:48" s="28" customFormat="1" ht="15" customHeight="1" x14ac:dyDescent="0.2">
      <c r="A12" s="87"/>
      <c r="B12" s="87"/>
      <c r="C12" s="87"/>
      <c r="D12" s="12" t="s">
        <v>15</v>
      </c>
      <c r="E12" s="5">
        <v>1</v>
      </c>
      <c r="F12" s="5">
        <v>2</v>
      </c>
      <c r="G12" s="5">
        <v>3</v>
      </c>
      <c r="H12" s="5">
        <v>4</v>
      </c>
      <c r="I12" s="5">
        <v>5</v>
      </c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5">
        <v>11</v>
      </c>
      <c r="P12" s="5">
        <v>12</v>
      </c>
      <c r="Q12" s="5">
        <v>13</v>
      </c>
      <c r="R12" s="5">
        <v>14</v>
      </c>
      <c r="S12" s="5">
        <v>15</v>
      </c>
      <c r="T12" s="5">
        <v>16</v>
      </c>
      <c r="U12" s="5">
        <v>17</v>
      </c>
      <c r="V12" s="5">
        <v>18</v>
      </c>
      <c r="W12" s="5">
        <v>19</v>
      </c>
      <c r="X12" s="5">
        <v>20</v>
      </c>
      <c r="Y12" s="5">
        <v>21</v>
      </c>
      <c r="Z12" s="5">
        <v>22</v>
      </c>
      <c r="AA12" s="5">
        <v>23</v>
      </c>
      <c r="AB12" s="5">
        <v>24</v>
      </c>
      <c r="AC12" s="5">
        <v>25</v>
      </c>
      <c r="AD12" s="5">
        <v>26</v>
      </c>
      <c r="AE12" s="5">
        <v>27</v>
      </c>
      <c r="AF12" s="5">
        <v>28</v>
      </c>
      <c r="AG12" s="5">
        <v>29</v>
      </c>
      <c r="AH12" s="5">
        <v>30</v>
      </c>
      <c r="AI12" s="5">
        <v>31</v>
      </c>
      <c r="AJ12" s="5">
        <v>32</v>
      </c>
      <c r="AK12" s="5">
        <v>33</v>
      </c>
      <c r="AL12" s="5">
        <v>34</v>
      </c>
      <c r="AM12" s="5">
        <v>35</v>
      </c>
      <c r="AN12" s="5">
        <v>36</v>
      </c>
      <c r="AO12" s="5">
        <v>37</v>
      </c>
      <c r="AP12" s="5">
        <v>38</v>
      </c>
      <c r="AQ12" s="89"/>
      <c r="AR12" s="89"/>
      <c r="AS12" s="114"/>
    </row>
    <row r="13" spans="1:48" s="28" customFormat="1" ht="12.95" customHeight="1" x14ac:dyDescent="0.2">
      <c r="A13" s="121" t="s">
        <v>19</v>
      </c>
      <c r="B13" s="115" t="s">
        <v>13</v>
      </c>
      <c r="C13" s="13" t="s">
        <v>49</v>
      </c>
      <c r="D13" s="14"/>
      <c r="E13" s="4"/>
      <c r="F13" s="15" t="s">
        <v>89</v>
      </c>
      <c r="G13" s="15"/>
      <c r="H13" s="15"/>
      <c r="I13" s="4"/>
      <c r="J13" s="4"/>
      <c r="K13" s="4"/>
      <c r="L13" s="4"/>
      <c r="M13" s="4"/>
      <c r="N13" s="4"/>
      <c r="O13" s="4"/>
      <c r="P13" s="15" t="s">
        <v>89</v>
      </c>
      <c r="Q13" s="15" t="s">
        <v>89</v>
      </c>
      <c r="R13" s="4"/>
      <c r="S13" s="15" t="s">
        <v>89</v>
      </c>
      <c r="T13" s="4"/>
      <c r="U13" s="15" t="s">
        <v>89</v>
      </c>
      <c r="V13" s="4"/>
      <c r="W13" s="4"/>
      <c r="X13" s="15" t="s">
        <v>89</v>
      </c>
      <c r="Y13" s="4"/>
      <c r="Z13" s="15" t="s">
        <v>89</v>
      </c>
      <c r="AA13" s="4"/>
      <c r="AB13" s="4"/>
      <c r="AC13" s="15" t="s">
        <v>89</v>
      </c>
      <c r="AD13" s="4"/>
      <c r="AE13" s="15" t="s">
        <v>89</v>
      </c>
      <c r="AF13" s="15" t="s">
        <v>89</v>
      </c>
      <c r="AG13" s="15" t="s">
        <v>89</v>
      </c>
      <c r="AH13" s="4"/>
      <c r="AI13" s="4"/>
      <c r="AJ13" s="4"/>
      <c r="AK13" s="4"/>
      <c r="AL13" s="15" t="s">
        <v>89</v>
      </c>
      <c r="AM13" s="7"/>
      <c r="AN13" s="7"/>
      <c r="AO13" s="7"/>
      <c r="AP13" s="7"/>
      <c r="AQ13" s="7">
        <v>12</v>
      </c>
      <c r="AR13" s="3">
        <f>34*5</f>
        <v>170</v>
      </c>
      <c r="AS13" s="8">
        <f t="shared" ref="AS13:AS56" si="0">AQ13/AR13</f>
        <v>7.0588235294117646E-2</v>
      </c>
    </row>
    <row r="14" spans="1:48" s="28" customFormat="1" ht="12.95" customHeight="1" x14ac:dyDescent="0.2">
      <c r="A14" s="121"/>
      <c r="B14" s="116"/>
      <c r="C14" s="13" t="s">
        <v>50</v>
      </c>
      <c r="D14" s="14"/>
      <c r="E14" s="4"/>
      <c r="F14" s="15" t="s">
        <v>89</v>
      </c>
      <c r="G14" s="15"/>
      <c r="H14" s="15"/>
      <c r="I14" s="4"/>
      <c r="J14" s="4"/>
      <c r="K14" s="4"/>
      <c r="L14" s="4"/>
      <c r="M14" s="4"/>
      <c r="N14" s="4"/>
      <c r="O14" s="4"/>
      <c r="P14" s="15" t="s">
        <v>89</v>
      </c>
      <c r="Q14" s="15" t="s">
        <v>89</v>
      </c>
      <c r="R14" s="4"/>
      <c r="S14" s="15" t="s">
        <v>89</v>
      </c>
      <c r="T14" s="4"/>
      <c r="U14" s="15" t="s">
        <v>89</v>
      </c>
      <c r="V14" s="4"/>
      <c r="W14" s="4"/>
      <c r="X14" s="15" t="s">
        <v>89</v>
      </c>
      <c r="Y14" s="4"/>
      <c r="Z14" s="15" t="s">
        <v>89</v>
      </c>
      <c r="AA14" s="4"/>
      <c r="AB14" s="4"/>
      <c r="AC14" s="15" t="s">
        <v>89</v>
      </c>
      <c r="AD14" s="4"/>
      <c r="AE14" s="15" t="s">
        <v>89</v>
      </c>
      <c r="AF14" s="15" t="s">
        <v>89</v>
      </c>
      <c r="AG14" s="15" t="s">
        <v>89</v>
      </c>
      <c r="AH14" s="4"/>
      <c r="AI14" s="4"/>
      <c r="AJ14" s="4"/>
      <c r="AK14" s="4"/>
      <c r="AL14" s="15" t="s">
        <v>89</v>
      </c>
      <c r="AM14" s="7"/>
      <c r="AN14" s="7"/>
      <c r="AO14" s="7"/>
      <c r="AP14" s="7"/>
      <c r="AQ14" s="7">
        <v>12</v>
      </c>
      <c r="AR14" s="3">
        <f t="shared" ref="AR14:AR16" si="1">34*5</f>
        <v>170</v>
      </c>
      <c r="AS14" s="8">
        <f t="shared" si="0"/>
        <v>7.0588235294117646E-2</v>
      </c>
    </row>
    <row r="15" spans="1:48" s="28" customFormat="1" ht="12.95" customHeight="1" x14ac:dyDescent="0.2">
      <c r="A15" s="121"/>
      <c r="B15" s="116"/>
      <c r="C15" s="71" t="s">
        <v>51</v>
      </c>
      <c r="D15" s="32"/>
      <c r="E15" s="4"/>
      <c r="F15" s="15" t="s">
        <v>89</v>
      </c>
      <c r="G15" s="15"/>
      <c r="H15" s="15"/>
      <c r="I15" s="4"/>
      <c r="J15" s="4"/>
      <c r="K15" s="4"/>
      <c r="L15" s="4"/>
      <c r="M15" s="4"/>
      <c r="N15" s="4"/>
      <c r="O15" s="4"/>
      <c r="P15" s="15" t="s">
        <v>89</v>
      </c>
      <c r="Q15" s="15" t="s">
        <v>89</v>
      </c>
      <c r="R15" s="4"/>
      <c r="S15" s="15" t="s">
        <v>89</v>
      </c>
      <c r="T15" s="4"/>
      <c r="U15" s="15" t="s">
        <v>89</v>
      </c>
      <c r="V15" s="4"/>
      <c r="W15" s="4"/>
      <c r="X15" s="15" t="s">
        <v>89</v>
      </c>
      <c r="Y15" s="4"/>
      <c r="Z15" s="15" t="s">
        <v>89</v>
      </c>
      <c r="AA15" s="4"/>
      <c r="AB15" s="4"/>
      <c r="AC15" s="15" t="s">
        <v>89</v>
      </c>
      <c r="AD15" s="4"/>
      <c r="AE15" s="15" t="s">
        <v>89</v>
      </c>
      <c r="AF15" s="15" t="s">
        <v>89</v>
      </c>
      <c r="AG15" s="15" t="s">
        <v>89</v>
      </c>
      <c r="AH15" s="4"/>
      <c r="AI15" s="4"/>
      <c r="AJ15" s="4"/>
      <c r="AK15" s="4"/>
      <c r="AL15" s="15" t="s">
        <v>89</v>
      </c>
      <c r="AM15" s="7"/>
      <c r="AN15" s="7"/>
      <c r="AO15" s="7"/>
      <c r="AP15" s="7"/>
      <c r="AQ15" s="7">
        <v>12</v>
      </c>
      <c r="AR15" s="3">
        <f t="shared" si="1"/>
        <v>170</v>
      </c>
      <c r="AS15" s="8">
        <f t="shared" si="0"/>
        <v>7.0588235294117646E-2</v>
      </c>
    </row>
    <row r="16" spans="1:48" s="28" customFormat="1" ht="12.95" customHeight="1" x14ac:dyDescent="0.2">
      <c r="A16" s="121"/>
      <c r="B16" s="117"/>
      <c r="C16" s="71" t="s">
        <v>92</v>
      </c>
      <c r="D16" s="14"/>
      <c r="E16" s="4"/>
      <c r="F16" s="15" t="s">
        <v>89</v>
      </c>
      <c r="G16" s="15"/>
      <c r="H16" s="15"/>
      <c r="I16" s="4"/>
      <c r="J16" s="4"/>
      <c r="K16" s="4"/>
      <c r="L16" s="4"/>
      <c r="M16" s="4"/>
      <c r="N16" s="4"/>
      <c r="O16" s="4"/>
      <c r="P16" s="15" t="s">
        <v>89</v>
      </c>
      <c r="Q16" s="15" t="s">
        <v>89</v>
      </c>
      <c r="R16" s="4"/>
      <c r="S16" s="15" t="s">
        <v>89</v>
      </c>
      <c r="T16" s="4"/>
      <c r="U16" s="15" t="s">
        <v>89</v>
      </c>
      <c r="V16" s="4"/>
      <c r="W16" s="4"/>
      <c r="X16" s="15" t="s">
        <v>89</v>
      </c>
      <c r="Y16" s="4"/>
      <c r="Z16" s="15" t="s">
        <v>89</v>
      </c>
      <c r="AA16" s="4"/>
      <c r="AB16" s="4"/>
      <c r="AC16" s="15" t="s">
        <v>89</v>
      </c>
      <c r="AD16" s="4"/>
      <c r="AE16" s="15" t="s">
        <v>89</v>
      </c>
      <c r="AF16" s="15" t="s">
        <v>89</v>
      </c>
      <c r="AG16" s="15" t="s">
        <v>89</v>
      </c>
      <c r="AH16" s="4"/>
      <c r="AI16" s="4"/>
      <c r="AJ16" s="4"/>
      <c r="AK16" s="4"/>
      <c r="AL16" s="15" t="s">
        <v>89</v>
      </c>
      <c r="AM16" s="7"/>
      <c r="AN16" s="7"/>
      <c r="AO16" s="7"/>
      <c r="AP16" s="7"/>
      <c r="AQ16" s="7">
        <v>12</v>
      </c>
      <c r="AR16" s="3">
        <f t="shared" si="1"/>
        <v>170</v>
      </c>
      <c r="AS16" s="8">
        <f t="shared" si="0"/>
        <v>7.0588235294117646E-2</v>
      </c>
    </row>
    <row r="17" spans="1:45" s="28" customFormat="1" ht="12.95" customHeight="1" x14ac:dyDescent="0.2">
      <c r="A17" s="121"/>
      <c r="B17" s="115" t="s">
        <v>21</v>
      </c>
      <c r="C17" s="13" t="s">
        <v>49</v>
      </c>
      <c r="D17" s="14"/>
      <c r="E17" s="4"/>
      <c r="F17" s="15"/>
      <c r="G17" s="15"/>
      <c r="H17" s="15"/>
      <c r="I17" s="15"/>
      <c r="J17" s="15"/>
      <c r="K17" s="15"/>
      <c r="L17" s="15"/>
      <c r="M17" s="15"/>
      <c r="N17" s="15" t="s">
        <v>89</v>
      </c>
      <c r="O17" s="15"/>
      <c r="P17" s="15"/>
      <c r="Q17" s="15"/>
      <c r="R17" s="15"/>
      <c r="S17" s="15"/>
      <c r="T17" s="15"/>
      <c r="U17" s="15"/>
      <c r="V17" s="15"/>
      <c r="W17" s="15" t="s">
        <v>89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 t="s">
        <v>89</v>
      </c>
      <c r="AL17" s="15"/>
      <c r="AM17" s="7"/>
      <c r="AN17" s="7"/>
      <c r="AO17" s="7"/>
      <c r="AP17" s="7"/>
      <c r="AQ17" s="7">
        <v>3</v>
      </c>
      <c r="AR17" s="3">
        <f>34*3</f>
        <v>102</v>
      </c>
      <c r="AS17" s="8">
        <f t="shared" si="0"/>
        <v>2.9411764705882353E-2</v>
      </c>
    </row>
    <row r="18" spans="1:45" s="28" customFormat="1" ht="12.95" customHeight="1" x14ac:dyDescent="0.2">
      <c r="A18" s="121"/>
      <c r="B18" s="116"/>
      <c r="C18" s="13" t="s">
        <v>50</v>
      </c>
      <c r="D18" s="14"/>
      <c r="E18" s="4"/>
      <c r="F18" s="4"/>
      <c r="G18" s="4"/>
      <c r="H18" s="15"/>
      <c r="I18" s="15"/>
      <c r="J18" s="15"/>
      <c r="K18" s="15"/>
      <c r="L18" s="15"/>
      <c r="M18" s="15"/>
      <c r="N18" s="15" t="s">
        <v>89</v>
      </c>
      <c r="O18" s="15"/>
      <c r="P18" s="15"/>
      <c r="Q18" s="15"/>
      <c r="R18" s="15"/>
      <c r="S18" s="15"/>
      <c r="T18" s="15"/>
      <c r="U18" s="15"/>
      <c r="V18" s="15"/>
      <c r="W18" s="15" t="s">
        <v>89</v>
      </c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 t="s">
        <v>89</v>
      </c>
      <c r="AL18" s="15"/>
      <c r="AM18" s="7"/>
      <c r="AN18" s="7"/>
      <c r="AO18" s="7"/>
      <c r="AP18" s="7"/>
      <c r="AQ18" s="7">
        <v>3</v>
      </c>
      <c r="AR18" s="3">
        <f t="shared" ref="AR18:AR24" si="2">34*3</f>
        <v>102</v>
      </c>
      <c r="AS18" s="8">
        <f t="shared" si="0"/>
        <v>2.9411764705882353E-2</v>
      </c>
    </row>
    <row r="19" spans="1:45" s="28" customFormat="1" ht="12.95" customHeight="1" x14ac:dyDescent="0.2">
      <c r="A19" s="121"/>
      <c r="B19" s="116"/>
      <c r="C19" s="71" t="s">
        <v>51</v>
      </c>
      <c r="D19" s="32"/>
      <c r="E19" s="4"/>
      <c r="F19" s="4"/>
      <c r="G19" s="4"/>
      <c r="H19" s="15"/>
      <c r="I19" s="15"/>
      <c r="J19" s="15"/>
      <c r="K19" s="15"/>
      <c r="L19" s="15"/>
      <c r="M19" s="15"/>
      <c r="N19" s="15" t="s">
        <v>89</v>
      </c>
      <c r="O19" s="15"/>
      <c r="P19" s="15"/>
      <c r="Q19" s="15"/>
      <c r="R19" s="15"/>
      <c r="S19" s="15"/>
      <c r="T19" s="15"/>
      <c r="U19" s="15"/>
      <c r="V19" s="15"/>
      <c r="W19" s="15" t="s">
        <v>89</v>
      </c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 t="s">
        <v>89</v>
      </c>
      <c r="AL19" s="15"/>
      <c r="AM19" s="7"/>
      <c r="AN19" s="7"/>
      <c r="AO19" s="7"/>
      <c r="AP19" s="7"/>
      <c r="AQ19" s="7">
        <v>3</v>
      </c>
      <c r="AR19" s="3">
        <f t="shared" si="2"/>
        <v>102</v>
      </c>
      <c r="AS19" s="8">
        <f t="shared" si="0"/>
        <v>2.9411764705882353E-2</v>
      </c>
    </row>
    <row r="20" spans="1:45" s="28" customFormat="1" ht="12.95" customHeight="1" x14ac:dyDescent="0.2">
      <c r="A20" s="121"/>
      <c r="B20" s="117"/>
      <c r="C20" s="71" t="s">
        <v>92</v>
      </c>
      <c r="D20" s="14"/>
      <c r="E20" s="4"/>
      <c r="F20" s="4"/>
      <c r="G20" s="4"/>
      <c r="H20" s="15"/>
      <c r="I20" s="15"/>
      <c r="J20" s="15"/>
      <c r="K20" s="15"/>
      <c r="L20" s="15"/>
      <c r="M20" s="15"/>
      <c r="N20" s="15" t="s">
        <v>89</v>
      </c>
      <c r="O20" s="15"/>
      <c r="P20" s="15"/>
      <c r="Q20" s="15"/>
      <c r="R20" s="15"/>
      <c r="S20" s="15"/>
      <c r="T20" s="15"/>
      <c r="U20" s="15"/>
      <c r="V20" s="15"/>
      <c r="W20" s="15" t="s">
        <v>89</v>
      </c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 t="s">
        <v>89</v>
      </c>
      <c r="AL20" s="15"/>
      <c r="AM20" s="7"/>
      <c r="AN20" s="7"/>
      <c r="AO20" s="7"/>
      <c r="AP20" s="7"/>
      <c r="AQ20" s="7">
        <v>3</v>
      </c>
      <c r="AR20" s="3">
        <f t="shared" si="2"/>
        <v>102</v>
      </c>
      <c r="AS20" s="8">
        <f t="shared" si="0"/>
        <v>2.9411764705882353E-2</v>
      </c>
    </row>
    <row r="21" spans="1:45" s="28" customFormat="1" ht="12.95" customHeight="1" x14ac:dyDescent="0.2">
      <c r="A21" s="121"/>
      <c r="B21" s="115" t="s">
        <v>12</v>
      </c>
      <c r="C21" s="13" t="s">
        <v>49</v>
      </c>
      <c r="D21" s="9"/>
      <c r="E21" s="4"/>
      <c r="F21" s="4"/>
      <c r="G21" s="4"/>
      <c r="H21" s="15" t="s">
        <v>89</v>
      </c>
      <c r="I21" s="15"/>
      <c r="J21" s="15"/>
      <c r="K21" s="15" t="s">
        <v>89</v>
      </c>
      <c r="L21" s="15"/>
      <c r="M21" s="15"/>
      <c r="N21" s="15"/>
      <c r="O21" s="15" t="s">
        <v>89</v>
      </c>
      <c r="P21" s="15"/>
      <c r="Q21" s="15"/>
      <c r="R21" s="15"/>
      <c r="S21" s="15"/>
      <c r="T21" s="15" t="s">
        <v>89</v>
      </c>
      <c r="U21" s="15"/>
      <c r="V21" s="15"/>
      <c r="W21" s="15" t="s">
        <v>89</v>
      </c>
      <c r="X21" s="15"/>
      <c r="Y21" s="15" t="s">
        <v>89</v>
      </c>
      <c r="Z21" s="15"/>
      <c r="AA21" s="15"/>
      <c r="AB21" s="15" t="s">
        <v>89</v>
      </c>
      <c r="AC21" s="15"/>
      <c r="AD21" s="15"/>
      <c r="AE21" s="15"/>
      <c r="AF21" s="15"/>
      <c r="AG21" s="15" t="s">
        <v>89</v>
      </c>
      <c r="AH21" s="15"/>
      <c r="AI21" s="15" t="s">
        <v>89</v>
      </c>
      <c r="AJ21" s="15"/>
      <c r="AK21" s="15"/>
      <c r="AL21" s="15" t="s">
        <v>89</v>
      </c>
      <c r="AM21" s="7"/>
      <c r="AN21" s="7"/>
      <c r="AO21" s="7"/>
      <c r="AP21" s="7"/>
      <c r="AQ21" s="7">
        <v>10</v>
      </c>
      <c r="AR21" s="3">
        <f t="shared" si="2"/>
        <v>102</v>
      </c>
      <c r="AS21" s="8">
        <f t="shared" si="0"/>
        <v>9.8039215686274508E-2</v>
      </c>
    </row>
    <row r="22" spans="1:45" s="28" customFormat="1" ht="12.95" customHeight="1" x14ac:dyDescent="0.2">
      <c r="A22" s="121"/>
      <c r="B22" s="116"/>
      <c r="C22" s="13" t="s">
        <v>50</v>
      </c>
      <c r="D22" s="9"/>
      <c r="E22" s="4"/>
      <c r="F22" s="4"/>
      <c r="G22" s="4"/>
      <c r="H22" s="15" t="s">
        <v>89</v>
      </c>
      <c r="I22" s="15"/>
      <c r="J22" s="15"/>
      <c r="K22" s="15" t="s">
        <v>89</v>
      </c>
      <c r="L22" s="15"/>
      <c r="M22" s="15"/>
      <c r="N22" s="15"/>
      <c r="O22" s="15" t="s">
        <v>89</v>
      </c>
      <c r="P22" s="15"/>
      <c r="Q22" s="15"/>
      <c r="R22" s="15"/>
      <c r="S22" s="15"/>
      <c r="T22" s="15" t="s">
        <v>89</v>
      </c>
      <c r="U22" s="15"/>
      <c r="V22" s="15"/>
      <c r="W22" s="15" t="s">
        <v>89</v>
      </c>
      <c r="X22" s="15"/>
      <c r="Y22" s="15" t="s">
        <v>89</v>
      </c>
      <c r="Z22" s="15"/>
      <c r="AA22" s="15"/>
      <c r="AB22" s="15" t="s">
        <v>89</v>
      </c>
      <c r="AC22" s="15"/>
      <c r="AD22" s="15"/>
      <c r="AE22" s="15"/>
      <c r="AF22" s="15"/>
      <c r="AG22" s="15" t="s">
        <v>89</v>
      </c>
      <c r="AH22" s="15"/>
      <c r="AI22" s="15" t="s">
        <v>89</v>
      </c>
      <c r="AJ22" s="15"/>
      <c r="AK22" s="15"/>
      <c r="AL22" s="15" t="s">
        <v>89</v>
      </c>
      <c r="AM22" s="7"/>
      <c r="AN22" s="7"/>
      <c r="AO22" s="7"/>
      <c r="AP22" s="7"/>
      <c r="AQ22" s="7">
        <v>10</v>
      </c>
      <c r="AR22" s="3">
        <f t="shared" si="2"/>
        <v>102</v>
      </c>
      <c r="AS22" s="8">
        <f t="shared" si="0"/>
        <v>9.8039215686274508E-2</v>
      </c>
    </row>
    <row r="23" spans="1:45" s="28" customFormat="1" ht="12.95" customHeight="1" x14ac:dyDescent="0.2">
      <c r="A23" s="121"/>
      <c r="B23" s="116"/>
      <c r="C23" s="71" t="s">
        <v>51</v>
      </c>
      <c r="D23" s="9"/>
      <c r="E23" s="4"/>
      <c r="F23" s="4"/>
      <c r="G23" s="4"/>
      <c r="H23" s="15" t="s">
        <v>89</v>
      </c>
      <c r="I23" s="15"/>
      <c r="J23" s="15"/>
      <c r="K23" s="15" t="s">
        <v>89</v>
      </c>
      <c r="L23" s="15"/>
      <c r="M23" s="15"/>
      <c r="N23" s="15"/>
      <c r="O23" s="15" t="s">
        <v>89</v>
      </c>
      <c r="P23" s="15"/>
      <c r="Q23" s="15"/>
      <c r="R23" s="15"/>
      <c r="S23" s="15"/>
      <c r="T23" s="15" t="s">
        <v>89</v>
      </c>
      <c r="U23" s="15"/>
      <c r="V23" s="15"/>
      <c r="W23" s="15" t="s">
        <v>89</v>
      </c>
      <c r="X23" s="15"/>
      <c r="Y23" s="15" t="s">
        <v>89</v>
      </c>
      <c r="Z23" s="15"/>
      <c r="AA23" s="15"/>
      <c r="AB23" s="15" t="s">
        <v>89</v>
      </c>
      <c r="AC23" s="15"/>
      <c r="AD23" s="15"/>
      <c r="AE23" s="15"/>
      <c r="AF23" s="15"/>
      <c r="AG23" s="15" t="s">
        <v>89</v>
      </c>
      <c r="AH23" s="15"/>
      <c r="AI23" s="15" t="s">
        <v>89</v>
      </c>
      <c r="AJ23" s="15"/>
      <c r="AK23" s="15"/>
      <c r="AL23" s="15" t="s">
        <v>89</v>
      </c>
      <c r="AM23" s="7"/>
      <c r="AN23" s="7"/>
      <c r="AO23" s="7"/>
      <c r="AP23" s="7"/>
      <c r="AQ23" s="7">
        <v>10</v>
      </c>
      <c r="AR23" s="3">
        <f t="shared" si="2"/>
        <v>102</v>
      </c>
      <c r="AS23" s="8">
        <f t="shared" si="0"/>
        <v>9.8039215686274508E-2</v>
      </c>
    </row>
    <row r="24" spans="1:45" s="28" customFormat="1" ht="12.95" customHeight="1" x14ac:dyDescent="0.2">
      <c r="A24" s="121"/>
      <c r="B24" s="117"/>
      <c r="C24" s="71" t="s">
        <v>92</v>
      </c>
      <c r="D24" s="9"/>
      <c r="E24" s="4"/>
      <c r="F24" s="4"/>
      <c r="G24" s="4"/>
      <c r="H24" s="15" t="s">
        <v>89</v>
      </c>
      <c r="I24" s="15"/>
      <c r="J24" s="15"/>
      <c r="K24" s="15" t="s">
        <v>89</v>
      </c>
      <c r="L24" s="15"/>
      <c r="M24" s="15"/>
      <c r="N24" s="15"/>
      <c r="O24" s="15" t="s">
        <v>89</v>
      </c>
      <c r="P24" s="15"/>
      <c r="Q24" s="15"/>
      <c r="R24" s="15"/>
      <c r="S24" s="15"/>
      <c r="T24" s="15" t="s">
        <v>89</v>
      </c>
      <c r="U24" s="15"/>
      <c r="V24" s="15"/>
      <c r="W24" s="15" t="s">
        <v>89</v>
      </c>
      <c r="X24" s="15"/>
      <c r="Y24" s="15" t="s">
        <v>89</v>
      </c>
      <c r="Z24" s="15"/>
      <c r="AA24" s="15"/>
      <c r="AB24" s="15" t="s">
        <v>89</v>
      </c>
      <c r="AC24" s="15"/>
      <c r="AD24" s="15"/>
      <c r="AE24" s="15"/>
      <c r="AF24" s="15"/>
      <c r="AG24" s="15" t="s">
        <v>89</v>
      </c>
      <c r="AH24" s="15"/>
      <c r="AI24" s="15" t="s">
        <v>89</v>
      </c>
      <c r="AJ24" s="27"/>
      <c r="AK24" s="15"/>
      <c r="AL24" s="15" t="s">
        <v>89</v>
      </c>
      <c r="AM24" s="7"/>
      <c r="AN24" s="7"/>
      <c r="AO24" s="7"/>
      <c r="AP24" s="7"/>
      <c r="AQ24" s="7">
        <v>10</v>
      </c>
      <c r="AR24" s="3">
        <f t="shared" si="2"/>
        <v>102</v>
      </c>
      <c r="AS24" s="8">
        <f t="shared" si="0"/>
        <v>9.8039215686274508E-2</v>
      </c>
    </row>
    <row r="25" spans="1:45" s="28" customFormat="1" ht="12.95" customHeight="1" x14ac:dyDescent="0.2">
      <c r="A25" s="121"/>
      <c r="B25" s="115" t="s">
        <v>11</v>
      </c>
      <c r="C25" s="13" t="s">
        <v>49</v>
      </c>
      <c r="D25" s="14"/>
      <c r="E25" s="4"/>
      <c r="F25" s="4"/>
      <c r="G25" s="4"/>
      <c r="H25" s="15"/>
      <c r="I25" s="15"/>
      <c r="J25" s="15"/>
      <c r="K25" s="15"/>
      <c r="L25" s="15"/>
      <c r="M25" s="15" t="s">
        <v>89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 t="s">
        <v>89</v>
      </c>
      <c r="Z25" s="15"/>
      <c r="AA25" s="15"/>
      <c r="AB25" s="15"/>
      <c r="AC25" s="15"/>
      <c r="AD25" s="15"/>
      <c r="AE25" s="15"/>
      <c r="AF25" s="15"/>
      <c r="AG25" s="15"/>
      <c r="AH25" s="15"/>
      <c r="AI25" s="15" t="s">
        <v>89</v>
      </c>
      <c r="AJ25" s="15" t="s">
        <v>89</v>
      </c>
      <c r="AK25" s="15"/>
      <c r="AL25" s="15"/>
      <c r="AM25" s="7"/>
      <c r="AN25" s="7"/>
      <c r="AO25" s="7"/>
      <c r="AP25" s="7"/>
      <c r="AQ25" s="7">
        <v>4</v>
      </c>
      <c r="AR25" s="3">
        <f t="shared" ref="AR25:AR28" si="3">34*5</f>
        <v>170</v>
      </c>
      <c r="AS25" s="8">
        <f t="shared" si="0"/>
        <v>2.3529411764705882E-2</v>
      </c>
    </row>
    <row r="26" spans="1:45" s="28" customFormat="1" ht="12.95" customHeight="1" x14ac:dyDescent="0.2">
      <c r="A26" s="121"/>
      <c r="B26" s="116"/>
      <c r="C26" s="13" t="s">
        <v>50</v>
      </c>
      <c r="D26" s="14"/>
      <c r="E26" s="4"/>
      <c r="F26" s="4"/>
      <c r="G26" s="4"/>
      <c r="H26" s="15"/>
      <c r="I26" s="15"/>
      <c r="J26" s="15"/>
      <c r="K26" s="15"/>
      <c r="L26" s="15"/>
      <c r="M26" s="15" t="s">
        <v>89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 t="s">
        <v>89</v>
      </c>
      <c r="Z26" s="15"/>
      <c r="AA26" s="15"/>
      <c r="AB26" s="15"/>
      <c r="AC26" s="15"/>
      <c r="AD26" s="15"/>
      <c r="AE26" s="15"/>
      <c r="AF26" s="15"/>
      <c r="AG26" s="15"/>
      <c r="AH26" s="15"/>
      <c r="AI26" s="15" t="s">
        <v>89</v>
      </c>
      <c r="AJ26" s="15" t="s">
        <v>89</v>
      </c>
      <c r="AK26" s="15"/>
      <c r="AL26" s="15"/>
      <c r="AM26" s="7"/>
      <c r="AN26" s="7"/>
      <c r="AO26" s="7"/>
      <c r="AP26" s="7"/>
      <c r="AQ26" s="7">
        <v>4</v>
      </c>
      <c r="AR26" s="3">
        <f t="shared" si="3"/>
        <v>170</v>
      </c>
      <c r="AS26" s="8">
        <f t="shared" si="0"/>
        <v>2.3529411764705882E-2</v>
      </c>
    </row>
    <row r="27" spans="1:45" s="28" customFormat="1" ht="12.95" customHeight="1" x14ac:dyDescent="0.2">
      <c r="A27" s="121"/>
      <c r="B27" s="116"/>
      <c r="C27" s="71" t="s">
        <v>92</v>
      </c>
      <c r="D27" s="32"/>
      <c r="E27" s="4"/>
      <c r="F27" s="4"/>
      <c r="G27" s="4"/>
      <c r="H27" s="15"/>
      <c r="I27" s="15"/>
      <c r="J27" s="15"/>
      <c r="K27" s="15"/>
      <c r="L27" s="15"/>
      <c r="M27" s="15" t="s">
        <v>89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 t="s">
        <v>89</v>
      </c>
      <c r="Z27" s="15"/>
      <c r="AA27" s="15"/>
      <c r="AB27" s="15"/>
      <c r="AC27" s="15"/>
      <c r="AD27" s="15"/>
      <c r="AE27" s="15"/>
      <c r="AF27" s="15"/>
      <c r="AG27" s="15"/>
      <c r="AH27" s="15"/>
      <c r="AI27" s="15" t="s">
        <v>89</v>
      </c>
      <c r="AJ27" s="15" t="s">
        <v>89</v>
      </c>
      <c r="AK27" s="15"/>
      <c r="AL27" s="15"/>
      <c r="AM27" s="7"/>
      <c r="AN27" s="7"/>
      <c r="AO27" s="7"/>
      <c r="AP27" s="7"/>
      <c r="AQ27" s="7">
        <v>4</v>
      </c>
      <c r="AR27" s="3">
        <f t="shared" si="3"/>
        <v>170</v>
      </c>
      <c r="AS27" s="8">
        <f t="shared" si="0"/>
        <v>2.3529411764705882E-2</v>
      </c>
    </row>
    <row r="28" spans="1:45" s="28" customFormat="1" ht="12.95" customHeight="1" x14ac:dyDescent="0.2">
      <c r="A28" s="121"/>
      <c r="B28" s="117"/>
      <c r="C28" s="13" t="s">
        <v>51</v>
      </c>
      <c r="D28" s="14"/>
      <c r="E28" s="4"/>
      <c r="F28" s="4"/>
      <c r="G28" s="4"/>
      <c r="H28" s="15"/>
      <c r="I28" s="15"/>
      <c r="J28" s="15"/>
      <c r="K28" s="15"/>
      <c r="L28" s="15"/>
      <c r="M28" s="15" t="s">
        <v>89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 t="s">
        <v>89</v>
      </c>
      <c r="Z28" s="15"/>
      <c r="AA28" s="15"/>
      <c r="AB28" s="15"/>
      <c r="AC28" s="15"/>
      <c r="AD28" s="15"/>
      <c r="AE28" s="15"/>
      <c r="AF28" s="15"/>
      <c r="AG28" s="15"/>
      <c r="AH28" s="15"/>
      <c r="AI28" s="15" t="s">
        <v>89</v>
      </c>
      <c r="AJ28" s="15" t="s">
        <v>89</v>
      </c>
      <c r="AK28" s="15"/>
      <c r="AL28" s="15"/>
      <c r="AM28" s="7"/>
      <c r="AN28" s="7"/>
      <c r="AO28" s="7"/>
      <c r="AP28" s="7"/>
      <c r="AQ28" s="7">
        <v>4</v>
      </c>
      <c r="AR28" s="3">
        <f t="shared" si="3"/>
        <v>170</v>
      </c>
      <c r="AS28" s="8">
        <f t="shared" si="0"/>
        <v>2.3529411764705882E-2</v>
      </c>
    </row>
    <row r="29" spans="1:45" s="28" customFormat="1" ht="12.95" customHeight="1" x14ac:dyDescent="0.2">
      <c r="A29" s="121"/>
      <c r="B29" s="115" t="s">
        <v>22</v>
      </c>
      <c r="C29" s="13" t="s">
        <v>49</v>
      </c>
      <c r="D29" s="14"/>
      <c r="E29" s="4"/>
      <c r="F29" s="4"/>
      <c r="G29" s="4"/>
      <c r="H29" s="15"/>
      <c r="I29" s="15"/>
      <c r="J29" s="15"/>
      <c r="K29" s="15"/>
      <c r="L29" s="15"/>
      <c r="M29" s="15"/>
      <c r="N29" s="15" t="s">
        <v>89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 t="s">
        <v>89</v>
      </c>
      <c r="AA29" s="15"/>
      <c r="AB29" s="15"/>
      <c r="AC29" s="15"/>
      <c r="AD29" s="15"/>
      <c r="AE29" s="15"/>
      <c r="AF29" s="15"/>
      <c r="AG29" s="15"/>
      <c r="AH29" s="15"/>
      <c r="AI29" s="15" t="s">
        <v>89</v>
      </c>
      <c r="AJ29" s="27"/>
      <c r="AK29" s="15"/>
      <c r="AL29" s="15"/>
      <c r="AM29" s="7"/>
      <c r="AN29" s="7"/>
      <c r="AO29" s="7"/>
      <c r="AP29" s="7"/>
      <c r="AQ29" s="7">
        <v>3</v>
      </c>
      <c r="AR29" s="3">
        <f t="shared" ref="AR29:AR32" si="4">34*3</f>
        <v>102</v>
      </c>
      <c r="AS29" s="8">
        <f t="shared" si="0"/>
        <v>2.9411764705882353E-2</v>
      </c>
    </row>
    <row r="30" spans="1:45" s="28" customFormat="1" ht="12.95" customHeight="1" x14ac:dyDescent="0.2">
      <c r="A30" s="121"/>
      <c r="B30" s="116"/>
      <c r="C30" s="13" t="s">
        <v>50</v>
      </c>
      <c r="D30" s="11"/>
      <c r="E30" s="4"/>
      <c r="F30" s="4"/>
      <c r="G30" s="4"/>
      <c r="H30" s="15"/>
      <c r="I30" s="15"/>
      <c r="J30" s="15"/>
      <c r="K30" s="15"/>
      <c r="L30" s="15"/>
      <c r="M30" s="15"/>
      <c r="N30" s="15" t="s">
        <v>89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 t="s">
        <v>89</v>
      </c>
      <c r="AA30" s="15"/>
      <c r="AB30" s="15"/>
      <c r="AC30" s="15"/>
      <c r="AD30" s="15"/>
      <c r="AE30" s="15"/>
      <c r="AF30" s="15"/>
      <c r="AG30" s="15"/>
      <c r="AH30" s="15"/>
      <c r="AI30" s="15" t="s">
        <v>89</v>
      </c>
      <c r="AJ30" s="27"/>
      <c r="AK30" s="15"/>
      <c r="AL30" s="15"/>
      <c r="AM30" s="7"/>
      <c r="AN30" s="7"/>
      <c r="AO30" s="7"/>
      <c r="AP30" s="7"/>
      <c r="AQ30" s="7">
        <v>3</v>
      </c>
      <c r="AR30" s="3">
        <f t="shared" si="4"/>
        <v>102</v>
      </c>
      <c r="AS30" s="8">
        <f t="shared" si="0"/>
        <v>2.9411764705882353E-2</v>
      </c>
    </row>
    <row r="31" spans="1:45" s="28" customFormat="1" ht="12.95" customHeight="1" x14ac:dyDescent="0.2">
      <c r="A31" s="121"/>
      <c r="B31" s="116"/>
      <c r="C31" s="71" t="s">
        <v>51</v>
      </c>
      <c r="D31" s="37"/>
      <c r="E31" s="4"/>
      <c r="F31" s="4"/>
      <c r="G31" s="4"/>
      <c r="H31" s="15"/>
      <c r="I31" s="15"/>
      <c r="J31" s="15"/>
      <c r="K31" s="15"/>
      <c r="L31" s="15"/>
      <c r="M31" s="15"/>
      <c r="N31" s="15" t="s">
        <v>89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 t="s">
        <v>89</v>
      </c>
      <c r="AA31" s="15"/>
      <c r="AB31" s="15"/>
      <c r="AC31" s="15"/>
      <c r="AD31" s="15"/>
      <c r="AE31" s="15"/>
      <c r="AF31" s="15"/>
      <c r="AG31" s="15"/>
      <c r="AH31" s="15"/>
      <c r="AI31" s="15" t="s">
        <v>89</v>
      </c>
      <c r="AJ31" s="27"/>
      <c r="AK31" s="15"/>
      <c r="AL31" s="15"/>
      <c r="AM31" s="7"/>
      <c r="AN31" s="7"/>
      <c r="AO31" s="7"/>
      <c r="AP31" s="7"/>
      <c r="AQ31" s="7">
        <v>3</v>
      </c>
      <c r="AR31" s="3">
        <f t="shared" si="4"/>
        <v>102</v>
      </c>
      <c r="AS31" s="8">
        <f t="shared" si="0"/>
        <v>2.9411764705882353E-2</v>
      </c>
    </row>
    <row r="32" spans="1:45" s="28" customFormat="1" ht="12.95" customHeight="1" x14ac:dyDescent="0.2">
      <c r="A32" s="121"/>
      <c r="B32" s="117"/>
      <c r="C32" s="71" t="s">
        <v>92</v>
      </c>
      <c r="D32" s="14"/>
      <c r="E32" s="4"/>
      <c r="F32" s="4"/>
      <c r="G32" s="4"/>
      <c r="H32" s="15"/>
      <c r="I32" s="15"/>
      <c r="J32" s="15"/>
      <c r="K32" s="15"/>
      <c r="L32" s="15"/>
      <c r="M32" s="15"/>
      <c r="N32" s="15" t="s">
        <v>89</v>
      </c>
      <c r="O32" s="15"/>
      <c r="P32" s="15"/>
      <c r="Q32" s="15"/>
      <c r="R32" s="15"/>
      <c r="S32" s="15"/>
      <c r="T32" s="26"/>
      <c r="U32" s="15"/>
      <c r="V32" s="15"/>
      <c r="W32" s="15"/>
      <c r="X32" s="15"/>
      <c r="Y32" s="15"/>
      <c r="Z32" s="15" t="s">
        <v>89</v>
      </c>
      <c r="AA32" s="15"/>
      <c r="AB32" s="15"/>
      <c r="AC32" s="15"/>
      <c r="AD32" s="15"/>
      <c r="AE32" s="15"/>
      <c r="AF32" s="15"/>
      <c r="AG32" s="15"/>
      <c r="AH32" s="15"/>
      <c r="AI32" s="15" t="s">
        <v>89</v>
      </c>
      <c r="AJ32" s="27"/>
      <c r="AK32" s="15"/>
      <c r="AL32" s="15"/>
      <c r="AM32" s="7"/>
      <c r="AN32" s="7"/>
      <c r="AO32" s="7"/>
      <c r="AP32" s="7"/>
      <c r="AQ32" s="7">
        <v>3</v>
      </c>
      <c r="AR32" s="3">
        <f t="shared" si="4"/>
        <v>102</v>
      </c>
      <c r="AS32" s="8">
        <f t="shared" si="0"/>
        <v>2.9411764705882353E-2</v>
      </c>
    </row>
    <row r="33" spans="1:45" s="28" customFormat="1" ht="12.95" customHeight="1" x14ac:dyDescent="0.2">
      <c r="A33" s="121"/>
      <c r="B33" s="115" t="s">
        <v>24</v>
      </c>
      <c r="C33" s="13" t="s">
        <v>49</v>
      </c>
      <c r="D33" s="14"/>
      <c r="E33" s="4"/>
      <c r="F33" s="4"/>
      <c r="G33" s="4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 t="s">
        <v>89</v>
      </c>
      <c r="Y33" s="15"/>
      <c r="Z33" s="15"/>
      <c r="AA33" s="15"/>
      <c r="AB33" s="15"/>
      <c r="AC33" s="15"/>
      <c r="AD33" s="15"/>
      <c r="AE33" s="15" t="s">
        <v>89</v>
      </c>
      <c r="AF33" s="15"/>
      <c r="AG33" s="26"/>
      <c r="AH33" s="15" t="s">
        <v>89</v>
      </c>
      <c r="AI33" s="15"/>
      <c r="AJ33" s="27"/>
      <c r="AK33" s="15"/>
      <c r="AL33" s="15"/>
      <c r="AM33" s="7"/>
      <c r="AN33" s="7"/>
      <c r="AO33" s="7"/>
      <c r="AP33" s="7"/>
      <c r="AQ33" s="7">
        <v>3</v>
      </c>
      <c r="AR33" s="3">
        <f>34*1</f>
        <v>34</v>
      </c>
      <c r="AS33" s="8">
        <f t="shared" si="0"/>
        <v>8.8235294117647065E-2</v>
      </c>
    </row>
    <row r="34" spans="1:45" s="28" customFormat="1" ht="12.95" customHeight="1" x14ac:dyDescent="0.2">
      <c r="A34" s="121"/>
      <c r="B34" s="116"/>
      <c r="C34" s="13" t="s">
        <v>50</v>
      </c>
      <c r="D34" s="14"/>
      <c r="E34" s="4"/>
      <c r="F34" s="4"/>
      <c r="G34" s="4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 t="s">
        <v>89</v>
      </c>
      <c r="Y34" s="15"/>
      <c r="Z34" s="15"/>
      <c r="AA34" s="15"/>
      <c r="AB34" s="15"/>
      <c r="AC34" s="15"/>
      <c r="AD34" s="15"/>
      <c r="AE34" s="15" t="s">
        <v>89</v>
      </c>
      <c r="AF34" s="15"/>
      <c r="AG34" s="15"/>
      <c r="AH34" s="15" t="s">
        <v>89</v>
      </c>
      <c r="AI34" s="15"/>
      <c r="AJ34" s="26"/>
      <c r="AK34" s="15"/>
      <c r="AL34" s="15"/>
      <c r="AM34" s="7"/>
      <c r="AN34" s="7"/>
      <c r="AO34" s="7"/>
      <c r="AP34" s="7"/>
      <c r="AQ34" s="7">
        <v>3</v>
      </c>
      <c r="AR34" s="3">
        <f t="shared" ref="AR34:AR48" si="5">34*1</f>
        <v>34</v>
      </c>
      <c r="AS34" s="8">
        <f t="shared" si="0"/>
        <v>8.8235294117647065E-2</v>
      </c>
    </row>
    <row r="35" spans="1:45" s="28" customFormat="1" ht="12.95" customHeight="1" x14ac:dyDescent="0.2">
      <c r="A35" s="121"/>
      <c r="B35" s="116"/>
      <c r="C35" s="71" t="s">
        <v>92</v>
      </c>
      <c r="D35" s="32"/>
      <c r="E35" s="4"/>
      <c r="F35" s="4"/>
      <c r="G35" s="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 t="s">
        <v>89</v>
      </c>
      <c r="Y35" s="15"/>
      <c r="Z35" s="15"/>
      <c r="AA35" s="15"/>
      <c r="AB35" s="15"/>
      <c r="AC35" s="15"/>
      <c r="AD35" s="15"/>
      <c r="AE35" s="15" t="s">
        <v>89</v>
      </c>
      <c r="AF35" s="15"/>
      <c r="AG35" s="15"/>
      <c r="AH35" s="15" t="s">
        <v>89</v>
      </c>
      <c r="AI35" s="15"/>
      <c r="AJ35" s="26"/>
      <c r="AK35" s="15"/>
      <c r="AL35" s="15"/>
      <c r="AM35" s="7"/>
      <c r="AN35" s="7"/>
      <c r="AO35" s="7"/>
      <c r="AP35" s="7"/>
      <c r="AQ35" s="7">
        <v>3</v>
      </c>
      <c r="AR35" s="3">
        <f t="shared" si="5"/>
        <v>34</v>
      </c>
      <c r="AS35" s="8">
        <f t="shared" si="0"/>
        <v>8.8235294117647065E-2</v>
      </c>
    </row>
    <row r="36" spans="1:45" s="28" customFormat="1" ht="12.95" customHeight="1" x14ac:dyDescent="0.2">
      <c r="A36" s="121"/>
      <c r="B36" s="117"/>
      <c r="C36" s="13" t="s">
        <v>51</v>
      </c>
      <c r="D36" s="1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15" t="s">
        <v>89</v>
      </c>
      <c r="Y36" s="4"/>
      <c r="Z36" s="4"/>
      <c r="AA36" s="4"/>
      <c r="AB36" s="4"/>
      <c r="AC36" s="4"/>
      <c r="AD36" s="4"/>
      <c r="AE36" s="15" t="s">
        <v>89</v>
      </c>
      <c r="AF36" s="4"/>
      <c r="AG36" s="4"/>
      <c r="AH36" s="15" t="s">
        <v>89</v>
      </c>
      <c r="AI36" s="3"/>
      <c r="AJ36" s="15"/>
      <c r="AK36" s="4"/>
      <c r="AL36" s="4"/>
      <c r="AM36" s="7"/>
      <c r="AN36" s="7"/>
      <c r="AO36" s="7"/>
      <c r="AP36" s="7"/>
      <c r="AQ36" s="7">
        <v>3</v>
      </c>
      <c r="AR36" s="3">
        <f t="shared" si="5"/>
        <v>34</v>
      </c>
      <c r="AS36" s="8">
        <f t="shared" si="0"/>
        <v>8.8235294117647065E-2</v>
      </c>
    </row>
    <row r="37" spans="1:45" s="28" customFormat="1" ht="12.95" customHeight="1" x14ac:dyDescent="0.2">
      <c r="A37" s="121"/>
      <c r="B37" s="115" t="s">
        <v>23</v>
      </c>
      <c r="C37" s="13" t="s">
        <v>49</v>
      </c>
      <c r="D37" s="11"/>
      <c r="E37" s="4"/>
      <c r="F37" s="4"/>
      <c r="G37" s="4"/>
      <c r="H37" s="4"/>
      <c r="I37" s="4"/>
      <c r="J37" s="4"/>
      <c r="K37" s="4"/>
      <c r="L37" s="4"/>
      <c r="M37" s="4"/>
      <c r="N37" s="4"/>
      <c r="O37" s="15" t="s">
        <v>89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15" t="s">
        <v>89</v>
      </c>
      <c r="AA37" s="4"/>
      <c r="AB37" s="4"/>
      <c r="AC37" s="4"/>
      <c r="AD37" s="4"/>
      <c r="AE37" s="4"/>
      <c r="AF37" s="15"/>
      <c r="AG37" s="15" t="s">
        <v>89</v>
      </c>
      <c r="AH37" s="4"/>
      <c r="AI37" s="15"/>
      <c r="AJ37" s="7"/>
      <c r="AK37" s="3"/>
      <c r="AL37" s="4"/>
      <c r="AM37" s="7"/>
      <c r="AN37" s="7"/>
      <c r="AO37" s="7"/>
      <c r="AP37" s="7"/>
      <c r="AQ37" s="7">
        <v>3</v>
      </c>
      <c r="AR37" s="3">
        <f t="shared" si="5"/>
        <v>34</v>
      </c>
      <c r="AS37" s="8">
        <f t="shared" si="0"/>
        <v>8.8235294117647065E-2</v>
      </c>
    </row>
    <row r="38" spans="1:45" s="28" customFormat="1" ht="12.95" customHeight="1" x14ac:dyDescent="0.2">
      <c r="A38" s="121"/>
      <c r="B38" s="116"/>
      <c r="C38" s="13" t="s">
        <v>50</v>
      </c>
      <c r="D38" s="11"/>
      <c r="E38" s="4"/>
      <c r="F38" s="4"/>
      <c r="G38" s="4"/>
      <c r="H38" s="4"/>
      <c r="I38" s="4"/>
      <c r="J38" s="4"/>
      <c r="K38" s="4"/>
      <c r="L38" s="4"/>
      <c r="M38" s="4"/>
      <c r="N38" s="4"/>
      <c r="O38" s="15" t="s">
        <v>89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15" t="s">
        <v>89</v>
      </c>
      <c r="AA38" s="4"/>
      <c r="AB38" s="4"/>
      <c r="AC38" s="4"/>
      <c r="AD38" s="4"/>
      <c r="AE38" s="4"/>
      <c r="AF38" s="15"/>
      <c r="AG38" s="15" t="s">
        <v>89</v>
      </c>
      <c r="AH38" s="4"/>
      <c r="AI38" s="15"/>
      <c r="AJ38" s="7"/>
      <c r="AK38" s="3"/>
      <c r="AL38" s="4"/>
      <c r="AM38" s="7"/>
      <c r="AN38" s="7"/>
      <c r="AO38" s="7"/>
      <c r="AP38" s="7"/>
      <c r="AQ38" s="7">
        <v>3</v>
      </c>
      <c r="AR38" s="3">
        <f t="shared" si="5"/>
        <v>34</v>
      </c>
      <c r="AS38" s="8">
        <f t="shared" si="0"/>
        <v>8.8235294117647065E-2</v>
      </c>
    </row>
    <row r="39" spans="1:45" s="28" customFormat="1" ht="12.95" customHeight="1" x14ac:dyDescent="0.2">
      <c r="A39" s="121"/>
      <c r="B39" s="116"/>
      <c r="C39" s="71" t="s">
        <v>51</v>
      </c>
      <c r="D39" s="37"/>
      <c r="E39" s="4"/>
      <c r="F39" s="4"/>
      <c r="G39" s="4"/>
      <c r="H39" s="4"/>
      <c r="I39" s="4"/>
      <c r="J39" s="4"/>
      <c r="K39" s="4"/>
      <c r="L39" s="4"/>
      <c r="M39" s="4"/>
      <c r="N39" s="4"/>
      <c r="O39" s="15" t="s">
        <v>89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15" t="s">
        <v>89</v>
      </c>
      <c r="AA39" s="4"/>
      <c r="AB39" s="4"/>
      <c r="AC39" s="4"/>
      <c r="AD39" s="4"/>
      <c r="AE39" s="4"/>
      <c r="AF39" s="15"/>
      <c r="AG39" s="15" t="s">
        <v>89</v>
      </c>
      <c r="AH39" s="4"/>
      <c r="AI39" s="15"/>
      <c r="AJ39" s="7"/>
      <c r="AK39" s="3"/>
      <c r="AL39" s="4"/>
      <c r="AM39" s="7"/>
      <c r="AN39" s="7"/>
      <c r="AO39" s="7"/>
      <c r="AP39" s="7"/>
      <c r="AQ39" s="7">
        <v>3</v>
      </c>
      <c r="AR39" s="3">
        <f t="shared" si="5"/>
        <v>34</v>
      </c>
      <c r="AS39" s="8">
        <f t="shared" si="0"/>
        <v>8.8235294117647065E-2</v>
      </c>
    </row>
    <row r="40" spans="1:45" s="28" customFormat="1" ht="12.95" customHeight="1" x14ac:dyDescent="0.2">
      <c r="A40" s="121"/>
      <c r="B40" s="117"/>
      <c r="C40" s="71" t="s">
        <v>92</v>
      </c>
      <c r="D40" s="11"/>
      <c r="E40" s="4"/>
      <c r="F40" s="4"/>
      <c r="G40" s="4"/>
      <c r="H40" s="4"/>
      <c r="I40" s="4"/>
      <c r="J40" s="4"/>
      <c r="K40" s="4"/>
      <c r="L40" s="4"/>
      <c r="M40" s="4"/>
      <c r="N40" s="4"/>
      <c r="O40" s="15" t="s">
        <v>89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15" t="s">
        <v>89</v>
      </c>
      <c r="AA40" s="4"/>
      <c r="AB40" s="4"/>
      <c r="AC40" s="4"/>
      <c r="AD40" s="4"/>
      <c r="AE40" s="4"/>
      <c r="AF40" s="15"/>
      <c r="AG40" s="15" t="s">
        <v>89</v>
      </c>
      <c r="AH40" s="4"/>
      <c r="AI40" s="15"/>
      <c r="AJ40" s="7"/>
      <c r="AK40" s="3"/>
      <c r="AL40" s="4"/>
      <c r="AM40" s="7"/>
      <c r="AN40" s="7"/>
      <c r="AO40" s="7"/>
      <c r="AP40" s="7"/>
      <c r="AQ40" s="7">
        <v>3</v>
      </c>
      <c r="AR40" s="3">
        <f t="shared" si="5"/>
        <v>34</v>
      </c>
      <c r="AS40" s="8">
        <f t="shared" si="0"/>
        <v>8.8235294117647065E-2</v>
      </c>
    </row>
    <row r="41" spans="1:45" s="28" customFormat="1" ht="12.95" customHeight="1" x14ac:dyDescent="0.2">
      <c r="A41" s="121"/>
      <c r="B41" s="87" t="s">
        <v>37</v>
      </c>
      <c r="C41" s="13" t="s">
        <v>49</v>
      </c>
      <c r="D41" s="11"/>
      <c r="E41" s="4"/>
      <c r="F41" s="4"/>
      <c r="G41" s="4"/>
      <c r="H41" s="4"/>
      <c r="I41" s="4"/>
      <c r="J41" s="4"/>
      <c r="K41" s="4"/>
      <c r="L41" s="4"/>
      <c r="M41" s="4"/>
      <c r="N41" s="15" t="s">
        <v>89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15" t="s">
        <v>89</v>
      </c>
      <c r="Z41" s="4"/>
      <c r="AA41" s="4"/>
      <c r="AB41" s="4"/>
      <c r="AC41" s="4"/>
      <c r="AD41" s="4"/>
      <c r="AE41" s="4"/>
      <c r="AF41" s="3"/>
      <c r="AG41" s="3"/>
      <c r="AH41" s="4"/>
      <c r="AI41" s="15"/>
      <c r="AJ41" s="7"/>
      <c r="AK41" s="15" t="s">
        <v>89</v>
      </c>
      <c r="AL41" s="4"/>
      <c r="AM41" s="7"/>
      <c r="AN41" s="7"/>
      <c r="AO41" s="7"/>
      <c r="AP41" s="7"/>
      <c r="AQ41" s="7">
        <v>3</v>
      </c>
      <c r="AR41" s="3">
        <f t="shared" si="5"/>
        <v>34</v>
      </c>
      <c r="AS41" s="8">
        <f t="shared" si="0"/>
        <v>8.8235294117647065E-2</v>
      </c>
    </row>
    <row r="42" spans="1:45" s="28" customFormat="1" ht="12.95" customHeight="1" x14ac:dyDescent="0.2">
      <c r="A42" s="121"/>
      <c r="B42" s="87"/>
      <c r="C42" s="13" t="s">
        <v>50</v>
      </c>
      <c r="D42" s="11"/>
      <c r="E42" s="4"/>
      <c r="F42" s="4"/>
      <c r="G42" s="4"/>
      <c r="H42" s="4"/>
      <c r="I42" s="4"/>
      <c r="J42" s="4"/>
      <c r="K42" s="4"/>
      <c r="L42" s="4"/>
      <c r="M42" s="4"/>
      <c r="N42" s="15" t="s">
        <v>89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15" t="s">
        <v>89</v>
      </c>
      <c r="Z42" s="4"/>
      <c r="AA42" s="4"/>
      <c r="AB42" s="4"/>
      <c r="AC42" s="4"/>
      <c r="AD42" s="4"/>
      <c r="AE42" s="4"/>
      <c r="AF42" s="3"/>
      <c r="AG42" s="3"/>
      <c r="AH42" s="4"/>
      <c r="AI42" s="15"/>
      <c r="AJ42" s="7"/>
      <c r="AK42" s="15" t="s">
        <v>89</v>
      </c>
      <c r="AL42" s="4"/>
      <c r="AM42" s="7"/>
      <c r="AN42" s="7"/>
      <c r="AO42" s="7"/>
      <c r="AP42" s="7"/>
      <c r="AQ42" s="7">
        <v>3</v>
      </c>
      <c r="AR42" s="3">
        <f t="shared" si="5"/>
        <v>34</v>
      </c>
      <c r="AS42" s="8">
        <f t="shared" si="0"/>
        <v>8.8235294117647065E-2</v>
      </c>
    </row>
    <row r="43" spans="1:45" s="28" customFormat="1" ht="12.95" customHeight="1" x14ac:dyDescent="0.2">
      <c r="A43" s="121"/>
      <c r="B43" s="87"/>
      <c r="C43" s="71" t="s">
        <v>51</v>
      </c>
      <c r="D43" s="37"/>
      <c r="E43" s="4"/>
      <c r="F43" s="4"/>
      <c r="G43" s="4"/>
      <c r="H43" s="4"/>
      <c r="I43" s="4"/>
      <c r="J43" s="4"/>
      <c r="K43" s="4"/>
      <c r="L43" s="4"/>
      <c r="M43" s="4"/>
      <c r="N43" s="15" t="s">
        <v>89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15" t="s">
        <v>89</v>
      </c>
      <c r="Z43" s="4"/>
      <c r="AA43" s="4"/>
      <c r="AB43" s="4"/>
      <c r="AC43" s="4"/>
      <c r="AD43" s="4"/>
      <c r="AE43" s="4"/>
      <c r="AF43" s="3"/>
      <c r="AG43" s="3"/>
      <c r="AH43" s="4"/>
      <c r="AI43" s="15"/>
      <c r="AJ43" s="7"/>
      <c r="AK43" s="15" t="s">
        <v>89</v>
      </c>
      <c r="AL43" s="4"/>
      <c r="AM43" s="7"/>
      <c r="AN43" s="7"/>
      <c r="AO43" s="7"/>
      <c r="AP43" s="7"/>
      <c r="AQ43" s="7">
        <v>3</v>
      </c>
      <c r="AR43" s="3">
        <f t="shared" si="5"/>
        <v>34</v>
      </c>
      <c r="AS43" s="8">
        <f t="shared" si="0"/>
        <v>8.8235294117647065E-2</v>
      </c>
    </row>
    <row r="44" spans="1:45" s="28" customFormat="1" ht="12.95" customHeight="1" x14ac:dyDescent="0.2">
      <c r="A44" s="121"/>
      <c r="B44" s="87"/>
      <c r="C44" s="71" t="s">
        <v>92</v>
      </c>
      <c r="D44" s="11"/>
      <c r="E44" s="4"/>
      <c r="F44" s="4"/>
      <c r="G44" s="4"/>
      <c r="H44" s="4"/>
      <c r="I44" s="4"/>
      <c r="J44" s="4"/>
      <c r="K44" s="4"/>
      <c r="L44" s="4"/>
      <c r="M44" s="4"/>
      <c r="N44" s="15" t="s">
        <v>89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15" t="s">
        <v>89</v>
      </c>
      <c r="Z44" s="4"/>
      <c r="AA44" s="4"/>
      <c r="AB44" s="4"/>
      <c r="AC44" s="4"/>
      <c r="AD44" s="4"/>
      <c r="AE44" s="4"/>
      <c r="AF44" s="3"/>
      <c r="AG44" s="3"/>
      <c r="AH44" s="4"/>
      <c r="AI44" s="15"/>
      <c r="AJ44" s="7"/>
      <c r="AK44" s="15" t="s">
        <v>89</v>
      </c>
      <c r="AL44" s="4"/>
      <c r="AM44" s="7"/>
      <c r="AN44" s="7"/>
      <c r="AO44" s="7"/>
      <c r="AP44" s="7"/>
      <c r="AQ44" s="7">
        <v>3</v>
      </c>
      <c r="AR44" s="3">
        <f t="shared" si="5"/>
        <v>34</v>
      </c>
      <c r="AS44" s="8">
        <f t="shared" si="0"/>
        <v>8.8235294117647065E-2</v>
      </c>
    </row>
    <row r="45" spans="1:45" s="28" customFormat="1" ht="12.95" customHeight="1" x14ac:dyDescent="0.2">
      <c r="A45" s="121"/>
      <c r="B45" s="115" t="s">
        <v>38</v>
      </c>
      <c r="C45" s="13" t="s">
        <v>49</v>
      </c>
      <c r="D45" s="11"/>
      <c r="E45" s="4"/>
      <c r="F45" s="4"/>
      <c r="G45" s="4"/>
      <c r="H45" s="4"/>
      <c r="I45" s="4"/>
      <c r="J45" s="4"/>
      <c r="K45" s="4"/>
      <c r="L45" s="4"/>
      <c r="M45" s="4"/>
      <c r="N45" s="4"/>
      <c r="O45" s="15" t="s">
        <v>89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15" t="s">
        <v>89</v>
      </c>
      <c r="AA45" s="4"/>
      <c r="AB45" s="4"/>
      <c r="AC45" s="4"/>
      <c r="AD45" s="4"/>
      <c r="AE45" s="4"/>
      <c r="AF45" s="3"/>
      <c r="AG45" s="3"/>
      <c r="AH45" s="4"/>
      <c r="AI45" s="15"/>
      <c r="AJ45" s="15" t="s">
        <v>89</v>
      </c>
      <c r="AK45" s="3"/>
      <c r="AL45" s="4"/>
      <c r="AM45" s="7"/>
      <c r="AN45" s="7"/>
      <c r="AO45" s="7"/>
      <c r="AP45" s="7"/>
      <c r="AQ45" s="7">
        <v>3</v>
      </c>
      <c r="AR45" s="3">
        <f t="shared" si="5"/>
        <v>34</v>
      </c>
      <c r="AS45" s="8">
        <f t="shared" si="0"/>
        <v>8.8235294117647065E-2</v>
      </c>
    </row>
    <row r="46" spans="1:45" s="28" customFormat="1" ht="12.95" customHeight="1" x14ac:dyDescent="0.2">
      <c r="A46" s="121"/>
      <c r="B46" s="116"/>
      <c r="C46" s="13" t="s">
        <v>50</v>
      </c>
      <c r="D46" s="11"/>
      <c r="E46" s="4"/>
      <c r="F46" s="4"/>
      <c r="G46" s="4"/>
      <c r="H46" s="4"/>
      <c r="I46" s="4"/>
      <c r="J46" s="4"/>
      <c r="K46" s="4"/>
      <c r="L46" s="4"/>
      <c r="M46" s="4"/>
      <c r="N46" s="4"/>
      <c r="O46" s="15" t="s">
        <v>89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15" t="s">
        <v>89</v>
      </c>
      <c r="AA46" s="4"/>
      <c r="AB46" s="4"/>
      <c r="AC46" s="4"/>
      <c r="AD46" s="4"/>
      <c r="AE46" s="4"/>
      <c r="AF46" s="3"/>
      <c r="AG46" s="3"/>
      <c r="AH46" s="4"/>
      <c r="AI46" s="15"/>
      <c r="AJ46" s="15" t="s">
        <v>89</v>
      </c>
      <c r="AK46" s="3"/>
      <c r="AL46" s="4"/>
      <c r="AM46" s="7"/>
      <c r="AN46" s="7"/>
      <c r="AO46" s="7"/>
      <c r="AP46" s="7"/>
      <c r="AQ46" s="7">
        <v>3</v>
      </c>
      <c r="AR46" s="3">
        <f t="shared" si="5"/>
        <v>34</v>
      </c>
      <c r="AS46" s="8">
        <f t="shared" si="0"/>
        <v>8.8235294117647065E-2</v>
      </c>
    </row>
    <row r="47" spans="1:45" s="28" customFormat="1" ht="12.95" customHeight="1" x14ac:dyDescent="0.2">
      <c r="A47" s="121"/>
      <c r="B47" s="116"/>
      <c r="C47" s="71" t="s">
        <v>51</v>
      </c>
      <c r="D47" s="37"/>
      <c r="E47" s="4"/>
      <c r="F47" s="4"/>
      <c r="G47" s="4"/>
      <c r="H47" s="4"/>
      <c r="I47" s="4"/>
      <c r="J47" s="4"/>
      <c r="K47" s="4"/>
      <c r="L47" s="4"/>
      <c r="M47" s="4"/>
      <c r="N47" s="4"/>
      <c r="O47" s="15" t="s">
        <v>89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15" t="s">
        <v>89</v>
      </c>
      <c r="AA47" s="4"/>
      <c r="AB47" s="4"/>
      <c r="AC47" s="4"/>
      <c r="AD47" s="4"/>
      <c r="AE47" s="4"/>
      <c r="AF47" s="3"/>
      <c r="AG47" s="3"/>
      <c r="AH47" s="4"/>
      <c r="AI47" s="15"/>
      <c r="AJ47" s="15" t="s">
        <v>89</v>
      </c>
      <c r="AK47" s="3"/>
      <c r="AL47" s="4"/>
      <c r="AM47" s="7"/>
      <c r="AN47" s="7"/>
      <c r="AO47" s="7"/>
      <c r="AP47" s="7"/>
      <c r="AQ47" s="7">
        <v>3</v>
      </c>
      <c r="AR47" s="3">
        <f t="shared" si="5"/>
        <v>34</v>
      </c>
      <c r="AS47" s="8">
        <f t="shared" si="0"/>
        <v>8.8235294117647065E-2</v>
      </c>
    </row>
    <row r="48" spans="1:45" s="28" customFormat="1" ht="12.95" customHeight="1" x14ac:dyDescent="0.2">
      <c r="A48" s="121"/>
      <c r="B48" s="117"/>
      <c r="C48" s="71" t="s">
        <v>92</v>
      </c>
      <c r="D48" s="11"/>
      <c r="E48" s="4"/>
      <c r="F48" s="4"/>
      <c r="G48" s="4"/>
      <c r="H48" s="4"/>
      <c r="I48" s="4"/>
      <c r="J48" s="4"/>
      <c r="K48" s="4"/>
      <c r="L48" s="4"/>
      <c r="M48" s="4"/>
      <c r="N48" s="4"/>
      <c r="O48" s="15" t="s">
        <v>89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15" t="s">
        <v>89</v>
      </c>
      <c r="AA48" s="4"/>
      <c r="AB48" s="4"/>
      <c r="AC48" s="4"/>
      <c r="AD48" s="4"/>
      <c r="AE48" s="4"/>
      <c r="AF48" s="3"/>
      <c r="AG48" s="3"/>
      <c r="AH48" s="4"/>
      <c r="AI48" s="15"/>
      <c r="AJ48" s="15" t="s">
        <v>89</v>
      </c>
      <c r="AK48" s="3"/>
      <c r="AL48" s="4"/>
      <c r="AM48" s="7"/>
      <c r="AN48" s="7"/>
      <c r="AO48" s="7"/>
      <c r="AP48" s="7"/>
      <c r="AQ48" s="7">
        <v>3</v>
      </c>
      <c r="AR48" s="3">
        <f t="shared" si="5"/>
        <v>34</v>
      </c>
      <c r="AS48" s="8">
        <f t="shared" si="0"/>
        <v>8.8235294117647065E-2</v>
      </c>
    </row>
    <row r="49" spans="1:45" s="28" customFormat="1" ht="12.95" customHeight="1" x14ac:dyDescent="0.2">
      <c r="A49" s="121"/>
      <c r="B49" s="87" t="s">
        <v>48</v>
      </c>
      <c r="C49" s="13" t="s">
        <v>49</v>
      </c>
      <c r="D49" s="14"/>
      <c r="E49" s="4"/>
      <c r="F49" s="4"/>
      <c r="G49" s="4"/>
      <c r="H49" s="4"/>
      <c r="I49" s="4"/>
      <c r="J49" s="4"/>
      <c r="K49" s="4"/>
      <c r="L49" s="4"/>
      <c r="M49" s="15" t="s">
        <v>89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15" t="s">
        <v>89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7"/>
      <c r="AK49" s="15" t="s">
        <v>89</v>
      </c>
      <c r="AL49" s="4"/>
      <c r="AM49" s="7"/>
      <c r="AN49" s="7"/>
      <c r="AO49" s="7"/>
      <c r="AP49" s="7"/>
      <c r="AQ49" s="7">
        <v>3</v>
      </c>
      <c r="AR49" s="3">
        <f>34*2</f>
        <v>68</v>
      </c>
      <c r="AS49" s="8">
        <f t="shared" si="0"/>
        <v>4.4117647058823532E-2</v>
      </c>
    </row>
    <row r="50" spans="1:45" s="28" customFormat="1" ht="12.95" customHeight="1" x14ac:dyDescent="0.2">
      <c r="A50" s="121"/>
      <c r="B50" s="87"/>
      <c r="C50" s="13" t="s">
        <v>50</v>
      </c>
      <c r="D50" s="14"/>
      <c r="E50" s="4"/>
      <c r="F50" s="4"/>
      <c r="G50" s="4"/>
      <c r="H50" s="4"/>
      <c r="I50" s="4"/>
      <c r="J50" s="4"/>
      <c r="K50" s="4"/>
      <c r="L50" s="4"/>
      <c r="M50" s="15" t="s">
        <v>89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15" t="s">
        <v>89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7"/>
      <c r="AK50" s="15" t="s">
        <v>89</v>
      </c>
      <c r="AL50" s="4"/>
      <c r="AM50" s="7"/>
      <c r="AN50" s="7"/>
      <c r="AO50" s="7"/>
      <c r="AP50" s="7"/>
      <c r="AQ50" s="7">
        <v>3</v>
      </c>
      <c r="AR50" s="3">
        <f t="shared" ref="AR50:AR56" si="6">34*2</f>
        <v>68</v>
      </c>
      <c r="AS50" s="8">
        <f t="shared" si="0"/>
        <v>4.4117647058823532E-2</v>
      </c>
    </row>
    <row r="51" spans="1:45" s="28" customFormat="1" ht="12.95" customHeight="1" x14ac:dyDescent="0.2">
      <c r="A51" s="121"/>
      <c r="B51" s="87"/>
      <c r="C51" s="71" t="s">
        <v>51</v>
      </c>
      <c r="D51" s="32"/>
      <c r="E51" s="4"/>
      <c r="F51" s="4"/>
      <c r="G51" s="4"/>
      <c r="H51" s="4"/>
      <c r="I51" s="4"/>
      <c r="J51" s="4"/>
      <c r="K51" s="4"/>
      <c r="L51" s="4"/>
      <c r="M51" s="15" t="s">
        <v>89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15" t="s">
        <v>89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7"/>
      <c r="AK51" s="15" t="s">
        <v>89</v>
      </c>
      <c r="AL51" s="4"/>
      <c r="AM51" s="7"/>
      <c r="AN51" s="7"/>
      <c r="AO51" s="7"/>
      <c r="AP51" s="7"/>
      <c r="AQ51" s="7">
        <v>3</v>
      </c>
      <c r="AR51" s="3">
        <f t="shared" si="6"/>
        <v>68</v>
      </c>
      <c r="AS51" s="8">
        <f t="shared" si="0"/>
        <v>4.4117647058823532E-2</v>
      </c>
    </row>
    <row r="52" spans="1:45" s="28" customFormat="1" ht="12.95" customHeight="1" x14ac:dyDescent="0.2">
      <c r="A52" s="121"/>
      <c r="B52" s="87"/>
      <c r="C52" s="71" t="s">
        <v>92</v>
      </c>
      <c r="D52" s="14"/>
      <c r="E52" s="4"/>
      <c r="F52" s="4"/>
      <c r="G52" s="4"/>
      <c r="H52" s="4"/>
      <c r="I52" s="4"/>
      <c r="J52" s="4"/>
      <c r="K52" s="4"/>
      <c r="L52" s="4"/>
      <c r="M52" s="15" t="s">
        <v>89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15" t="s">
        <v>89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7"/>
      <c r="AK52" s="15" t="s">
        <v>89</v>
      </c>
      <c r="AL52" s="4"/>
      <c r="AM52" s="7"/>
      <c r="AN52" s="7"/>
      <c r="AO52" s="7"/>
      <c r="AP52" s="7"/>
      <c r="AQ52" s="7">
        <v>3</v>
      </c>
      <c r="AR52" s="3">
        <f t="shared" si="6"/>
        <v>68</v>
      </c>
      <c r="AS52" s="8">
        <f t="shared" si="0"/>
        <v>4.4117647058823532E-2</v>
      </c>
    </row>
    <row r="53" spans="1:45" s="28" customFormat="1" ht="12.95" customHeight="1" x14ac:dyDescent="0.2">
      <c r="A53" s="121"/>
      <c r="B53" s="115" t="s">
        <v>47</v>
      </c>
      <c r="C53" s="13" t="s">
        <v>49</v>
      </c>
      <c r="D53" s="1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5" t="s">
        <v>89</v>
      </c>
      <c r="Q53" s="4"/>
      <c r="R53" s="4"/>
      <c r="S53" s="4"/>
      <c r="T53" s="4"/>
      <c r="U53" s="4"/>
      <c r="V53" s="4"/>
      <c r="W53" s="4"/>
      <c r="X53" s="4"/>
      <c r="Y53" s="4"/>
      <c r="Z53" s="4"/>
      <c r="AA53" s="15" t="s">
        <v>89</v>
      </c>
      <c r="AB53" s="4"/>
      <c r="AC53" s="4"/>
      <c r="AD53" s="4"/>
      <c r="AE53" s="4"/>
      <c r="AF53" s="4"/>
      <c r="AG53" s="4"/>
      <c r="AH53" s="3"/>
      <c r="AI53" s="3"/>
      <c r="AJ53" s="7"/>
      <c r="AK53" s="15"/>
      <c r="AL53" s="15" t="s">
        <v>89</v>
      </c>
      <c r="AM53" s="7"/>
      <c r="AN53" s="7"/>
      <c r="AO53" s="7"/>
      <c r="AP53" s="7"/>
      <c r="AQ53" s="7">
        <v>3</v>
      </c>
      <c r="AR53" s="3">
        <f t="shared" si="6"/>
        <v>68</v>
      </c>
      <c r="AS53" s="8">
        <f t="shared" si="0"/>
        <v>4.4117647058823532E-2</v>
      </c>
    </row>
    <row r="54" spans="1:45" s="28" customFormat="1" ht="12.95" customHeight="1" x14ac:dyDescent="0.2">
      <c r="A54" s="121"/>
      <c r="B54" s="116"/>
      <c r="C54" s="13" t="s">
        <v>50</v>
      </c>
      <c r="D54" s="1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5" t="s">
        <v>89</v>
      </c>
      <c r="Q54" s="4"/>
      <c r="R54" s="4"/>
      <c r="S54" s="4"/>
      <c r="T54" s="4"/>
      <c r="U54" s="4"/>
      <c r="V54" s="4"/>
      <c r="W54" s="4"/>
      <c r="X54" s="4"/>
      <c r="Y54" s="4"/>
      <c r="Z54" s="4"/>
      <c r="AA54" s="15" t="s">
        <v>89</v>
      </c>
      <c r="AB54" s="4"/>
      <c r="AC54" s="4"/>
      <c r="AD54" s="4"/>
      <c r="AE54" s="4"/>
      <c r="AF54" s="4"/>
      <c r="AG54" s="4"/>
      <c r="AH54" s="3"/>
      <c r="AI54" s="3"/>
      <c r="AJ54" s="7"/>
      <c r="AK54" s="15"/>
      <c r="AL54" s="15" t="s">
        <v>89</v>
      </c>
      <c r="AM54" s="7"/>
      <c r="AN54" s="7"/>
      <c r="AO54" s="7"/>
      <c r="AP54" s="7"/>
      <c r="AQ54" s="7">
        <v>3</v>
      </c>
      <c r="AR54" s="3">
        <f t="shared" si="6"/>
        <v>68</v>
      </c>
      <c r="AS54" s="8">
        <f t="shared" si="0"/>
        <v>4.4117647058823532E-2</v>
      </c>
    </row>
    <row r="55" spans="1:45" s="28" customFormat="1" ht="12.95" customHeight="1" x14ac:dyDescent="0.2">
      <c r="A55" s="121"/>
      <c r="B55" s="116"/>
      <c r="C55" s="71" t="s">
        <v>51</v>
      </c>
      <c r="D55" s="3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5" t="s">
        <v>89</v>
      </c>
      <c r="Q55" s="4"/>
      <c r="R55" s="4"/>
      <c r="S55" s="4"/>
      <c r="T55" s="4"/>
      <c r="U55" s="4"/>
      <c r="V55" s="4"/>
      <c r="W55" s="4"/>
      <c r="X55" s="4"/>
      <c r="Y55" s="4"/>
      <c r="Z55" s="4"/>
      <c r="AA55" s="15" t="s">
        <v>89</v>
      </c>
      <c r="AB55" s="4"/>
      <c r="AC55" s="4"/>
      <c r="AD55" s="4"/>
      <c r="AE55" s="4"/>
      <c r="AF55" s="4"/>
      <c r="AG55" s="4"/>
      <c r="AH55" s="3"/>
      <c r="AI55" s="3"/>
      <c r="AJ55" s="7"/>
      <c r="AK55" s="15"/>
      <c r="AL55" s="15" t="s">
        <v>89</v>
      </c>
      <c r="AM55" s="7"/>
      <c r="AN55" s="7"/>
      <c r="AO55" s="7"/>
      <c r="AP55" s="7"/>
      <c r="AQ55" s="7">
        <v>3</v>
      </c>
      <c r="AR55" s="3">
        <f t="shared" si="6"/>
        <v>68</v>
      </c>
      <c r="AS55" s="8">
        <f t="shared" si="0"/>
        <v>4.4117647058823532E-2</v>
      </c>
    </row>
    <row r="56" spans="1:45" s="28" customFormat="1" ht="12.95" customHeight="1" x14ac:dyDescent="0.2">
      <c r="A56" s="121"/>
      <c r="B56" s="116"/>
      <c r="C56" s="71" t="s">
        <v>92</v>
      </c>
      <c r="D56" s="1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5" t="s">
        <v>89</v>
      </c>
      <c r="Q56" s="4"/>
      <c r="R56" s="4"/>
      <c r="S56" s="4"/>
      <c r="T56" s="4"/>
      <c r="U56" s="4"/>
      <c r="V56" s="4"/>
      <c r="W56" s="4"/>
      <c r="X56" s="4"/>
      <c r="Y56" s="4"/>
      <c r="Z56" s="4"/>
      <c r="AA56" s="15" t="s">
        <v>89</v>
      </c>
      <c r="AB56" s="4"/>
      <c r="AC56" s="4"/>
      <c r="AD56" s="4"/>
      <c r="AE56" s="4"/>
      <c r="AF56" s="4"/>
      <c r="AG56" s="4"/>
      <c r="AH56" s="3"/>
      <c r="AI56" s="3"/>
      <c r="AJ56" s="7"/>
      <c r="AK56" s="15"/>
      <c r="AL56" s="15" t="s">
        <v>89</v>
      </c>
      <c r="AM56" s="7"/>
      <c r="AN56" s="7"/>
      <c r="AO56" s="7"/>
      <c r="AP56" s="7"/>
      <c r="AQ56" s="7">
        <v>3</v>
      </c>
      <c r="AR56" s="3">
        <f t="shared" si="6"/>
        <v>68</v>
      </c>
      <c r="AS56" s="8">
        <f t="shared" si="0"/>
        <v>4.4117647058823532E-2</v>
      </c>
    </row>
    <row r="57" spans="1:45" s="28" customFormat="1" ht="27" customHeight="1" x14ac:dyDescent="0.2">
      <c r="A57" s="149"/>
      <c r="B57" s="149"/>
      <c r="C57" s="149"/>
      <c r="D57" s="149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7"/>
      <c r="AN57" s="47"/>
      <c r="AO57" s="47"/>
      <c r="AP57" s="47"/>
      <c r="AQ57" s="47"/>
      <c r="AR57" s="47"/>
      <c r="AS57" s="47"/>
    </row>
    <row r="58" spans="1:45" s="2" customFormat="1" ht="116.25" customHeight="1" x14ac:dyDescent="0.2">
      <c r="A58" s="124" t="s">
        <v>25</v>
      </c>
      <c r="B58" s="125"/>
      <c r="C58" s="125"/>
      <c r="D58" s="126"/>
      <c r="E58" s="127" t="s">
        <v>34</v>
      </c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9"/>
      <c r="AQ58" s="135" t="s">
        <v>16</v>
      </c>
      <c r="AR58" s="99" t="s">
        <v>18</v>
      </c>
      <c r="AS58" s="102" t="s">
        <v>17</v>
      </c>
    </row>
    <row r="59" spans="1:45" s="2" customFormat="1" ht="21.75" customHeight="1" x14ac:dyDescent="0.2">
      <c r="A59" s="105" t="s">
        <v>0</v>
      </c>
      <c r="B59" s="106"/>
      <c r="C59" s="107"/>
      <c r="D59" s="12" t="s">
        <v>14</v>
      </c>
      <c r="E59" s="111" t="s">
        <v>1</v>
      </c>
      <c r="F59" s="112"/>
      <c r="G59" s="112"/>
      <c r="H59" s="113"/>
      <c r="I59" s="111" t="s">
        <v>2</v>
      </c>
      <c r="J59" s="112"/>
      <c r="K59" s="112"/>
      <c r="L59" s="113"/>
      <c r="M59" s="111" t="s">
        <v>3</v>
      </c>
      <c r="N59" s="112"/>
      <c r="O59" s="112"/>
      <c r="P59" s="113"/>
      <c r="Q59" s="111" t="s">
        <v>4</v>
      </c>
      <c r="R59" s="112"/>
      <c r="S59" s="112"/>
      <c r="T59" s="113"/>
      <c r="U59" s="111" t="s">
        <v>5</v>
      </c>
      <c r="V59" s="112"/>
      <c r="W59" s="113"/>
      <c r="X59" s="111" t="s">
        <v>6</v>
      </c>
      <c r="Y59" s="112"/>
      <c r="Z59" s="112"/>
      <c r="AA59" s="113"/>
      <c r="AB59" s="111" t="s">
        <v>7</v>
      </c>
      <c r="AC59" s="112"/>
      <c r="AD59" s="113"/>
      <c r="AE59" s="111" t="s">
        <v>8</v>
      </c>
      <c r="AF59" s="112"/>
      <c r="AG59" s="112"/>
      <c r="AH59" s="112"/>
      <c r="AI59" s="113"/>
      <c r="AJ59" s="111" t="s">
        <v>9</v>
      </c>
      <c r="AK59" s="112"/>
      <c r="AL59" s="113"/>
      <c r="AM59" s="111" t="s">
        <v>10</v>
      </c>
      <c r="AN59" s="112"/>
      <c r="AO59" s="112"/>
      <c r="AP59" s="113"/>
      <c r="AQ59" s="136"/>
      <c r="AR59" s="100"/>
      <c r="AS59" s="103"/>
    </row>
    <row r="60" spans="1:45" s="6" customFormat="1" ht="11.25" customHeight="1" x14ac:dyDescent="0.2">
      <c r="A60" s="108"/>
      <c r="B60" s="109"/>
      <c r="C60" s="110"/>
      <c r="D60" s="12" t="s">
        <v>15</v>
      </c>
      <c r="E60" s="5">
        <v>1</v>
      </c>
      <c r="F60" s="5">
        <v>2</v>
      </c>
      <c r="G60" s="5">
        <v>3</v>
      </c>
      <c r="H60" s="5">
        <v>4</v>
      </c>
      <c r="I60" s="5">
        <v>5</v>
      </c>
      <c r="J60" s="5">
        <v>6</v>
      </c>
      <c r="K60" s="5">
        <v>7</v>
      </c>
      <c r="L60" s="5">
        <v>8</v>
      </c>
      <c r="M60" s="5">
        <v>9</v>
      </c>
      <c r="N60" s="5">
        <v>10</v>
      </c>
      <c r="O60" s="5">
        <v>11</v>
      </c>
      <c r="P60" s="5">
        <v>12</v>
      </c>
      <c r="Q60" s="5">
        <v>13</v>
      </c>
      <c r="R60" s="5">
        <v>14</v>
      </c>
      <c r="S60" s="5">
        <v>15</v>
      </c>
      <c r="T60" s="5">
        <v>16</v>
      </c>
      <c r="U60" s="5">
        <v>17</v>
      </c>
      <c r="V60" s="5">
        <v>18</v>
      </c>
      <c r="W60" s="5">
        <v>19</v>
      </c>
      <c r="X60" s="5">
        <v>20</v>
      </c>
      <c r="Y60" s="5">
        <v>21</v>
      </c>
      <c r="Z60" s="5">
        <v>22</v>
      </c>
      <c r="AA60" s="5">
        <v>23</v>
      </c>
      <c r="AB60" s="5">
        <v>24</v>
      </c>
      <c r="AC60" s="5">
        <v>25</v>
      </c>
      <c r="AD60" s="5">
        <v>26</v>
      </c>
      <c r="AE60" s="5">
        <v>27</v>
      </c>
      <c r="AF60" s="5">
        <v>28</v>
      </c>
      <c r="AG60" s="5">
        <v>29</v>
      </c>
      <c r="AH60" s="5">
        <v>30</v>
      </c>
      <c r="AI60" s="5">
        <v>31</v>
      </c>
      <c r="AJ60" s="5">
        <v>32</v>
      </c>
      <c r="AK60" s="5">
        <v>33</v>
      </c>
      <c r="AL60" s="5">
        <v>34</v>
      </c>
      <c r="AM60" s="5">
        <v>35</v>
      </c>
      <c r="AN60" s="5">
        <v>36</v>
      </c>
      <c r="AO60" s="5">
        <v>37</v>
      </c>
      <c r="AP60" s="5">
        <v>38</v>
      </c>
      <c r="AQ60" s="137"/>
      <c r="AR60" s="101"/>
      <c r="AS60" s="104"/>
    </row>
    <row r="61" spans="1:45" ht="12.75" customHeight="1" x14ac:dyDescent="0.2">
      <c r="A61" s="130" t="s">
        <v>19</v>
      </c>
      <c r="B61" s="115" t="s">
        <v>13</v>
      </c>
      <c r="C61" s="31" t="s">
        <v>61</v>
      </c>
      <c r="D61" s="32"/>
      <c r="E61" s="15"/>
      <c r="F61" s="15" t="s">
        <v>89</v>
      </c>
      <c r="G61" s="15"/>
      <c r="H61" s="15"/>
      <c r="I61" s="15"/>
      <c r="J61" s="15"/>
      <c r="K61" s="15" t="s">
        <v>89</v>
      </c>
      <c r="L61" s="15"/>
      <c r="M61" s="15"/>
      <c r="N61" s="15" t="s">
        <v>89</v>
      </c>
      <c r="O61" s="15" t="s">
        <v>89</v>
      </c>
      <c r="P61" s="15"/>
      <c r="Q61" s="15"/>
      <c r="R61" s="15" t="s">
        <v>89</v>
      </c>
      <c r="S61" s="15"/>
      <c r="T61" s="15" t="s">
        <v>89</v>
      </c>
      <c r="U61" s="15"/>
      <c r="V61" s="15" t="s">
        <v>89</v>
      </c>
      <c r="W61" s="15" t="s">
        <v>89</v>
      </c>
      <c r="X61" s="15" t="s">
        <v>89</v>
      </c>
      <c r="Y61" s="15"/>
      <c r="Z61" s="15" t="s">
        <v>89</v>
      </c>
      <c r="AA61" s="15"/>
      <c r="AB61" s="15"/>
      <c r="AC61" s="15" t="s">
        <v>89</v>
      </c>
      <c r="AD61" s="15"/>
      <c r="AE61" s="15"/>
      <c r="AF61" s="15"/>
      <c r="AG61" s="15"/>
      <c r="AH61" s="15"/>
      <c r="AI61" s="15"/>
      <c r="AJ61" s="15" t="s">
        <v>89</v>
      </c>
      <c r="AK61" s="15" t="s">
        <v>89</v>
      </c>
      <c r="AL61" s="15" t="s">
        <v>89</v>
      </c>
      <c r="AM61" s="27"/>
      <c r="AN61" s="27"/>
      <c r="AO61" s="27"/>
      <c r="AP61" s="27"/>
      <c r="AQ61" s="7">
        <v>14</v>
      </c>
      <c r="AR61" s="3">
        <f>34*6</f>
        <v>204</v>
      </c>
      <c r="AS61" s="8">
        <f t="shared" ref="AS61:AS104" si="7">AQ61/AR61</f>
        <v>6.8627450980392163E-2</v>
      </c>
    </row>
    <row r="62" spans="1:45" ht="12.75" customHeight="1" x14ac:dyDescent="0.2">
      <c r="A62" s="130"/>
      <c r="B62" s="116"/>
      <c r="C62" s="71" t="s">
        <v>62</v>
      </c>
      <c r="D62" s="32"/>
      <c r="E62" s="15"/>
      <c r="F62" s="15" t="s">
        <v>89</v>
      </c>
      <c r="G62" s="15"/>
      <c r="H62" s="15"/>
      <c r="I62" s="15"/>
      <c r="J62" s="15"/>
      <c r="K62" s="15" t="s">
        <v>89</v>
      </c>
      <c r="L62" s="15"/>
      <c r="M62" s="15"/>
      <c r="N62" s="15" t="s">
        <v>89</v>
      </c>
      <c r="O62" s="15" t="s">
        <v>89</v>
      </c>
      <c r="P62" s="15"/>
      <c r="Q62" s="15"/>
      <c r="R62" s="15" t="s">
        <v>89</v>
      </c>
      <c r="S62" s="15"/>
      <c r="T62" s="15" t="s">
        <v>89</v>
      </c>
      <c r="U62" s="15"/>
      <c r="V62" s="15" t="s">
        <v>89</v>
      </c>
      <c r="W62" s="15" t="s">
        <v>89</v>
      </c>
      <c r="X62" s="15" t="s">
        <v>89</v>
      </c>
      <c r="Y62" s="15"/>
      <c r="Z62" s="15" t="s">
        <v>89</v>
      </c>
      <c r="AA62" s="15"/>
      <c r="AB62" s="15"/>
      <c r="AC62" s="15" t="s">
        <v>89</v>
      </c>
      <c r="AD62" s="15"/>
      <c r="AE62" s="15"/>
      <c r="AF62" s="15"/>
      <c r="AG62" s="15"/>
      <c r="AH62" s="15"/>
      <c r="AI62" s="15"/>
      <c r="AJ62" s="15" t="s">
        <v>89</v>
      </c>
      <c r="AK62" s="15" t="s">
        <v>89</v>
      </c>
      <c r="AL62" s="15" t="s">
        <v>89</v>
      </c>
      <c r="AM62" s="27"/>
      <c r="AN62" s="27"/>
      <c r="AO62" s="27"/>
      <c r="AP62" s="27"/>
      <c r="AQ62" s="7">
        <v>14</v>
      </c>
      <c r="AR62" s="3">
        <f>34*6</f>
        <v>204</v>
      </c>
      <c r="AS62" s="8">
        <f t="shared" si="7"/>
        <v>6.8627450980392163E-2</v>
      </c>
    </row>
    <row r="63" spans="1:45" x14ac:dyDescent="0.2">
      <c r="A63" s="130"/>
      <c r="B63" s="116"/>
      <c r="C63" s="71" t="s">
        <v>63</v>
      </c>
      <c r="D63" s="32"/>
      <c r="E63" s="15"/>
      <c r="F63" s="15" t="s">
        <v>89</v>
      </c>
      <c r="G63" s="15"/>
      <c r="H63" s="15"/>
      <c r="I63" s="15"/>
      <c r="J63" s="15"/>
      <c r="K63" s="15" t="s">
        <v>89</v>
      </c>
      <c r="L63" s="15"/>
      <c r="M63" s="15"/>
      <c r="N63" s="15" t="s">
        <v>89</v>
      </c>
      <c r="O63" s="15" t="s">
        <v>89</v>
      </c>
      <c r="P63" s="15"/>
      <c r="Q63" s="15"/>
      <c r="R63" s="15" t="s">
        <v>89</v>
      </c>
      <c r="S63" s="15"/>
      <c r="T63" s="15" t="s">
        <v>89</v>
      </c>
      <c r="U63" s="15"/>
      <c r="V63" s="15" t="s">
        <v>89</v>
      </c>
      <c r="W63" s="15" t="s">
        <v>89</v>
      </c>
      <c r="X63" s="15" t="s">
        <v>89</v>
      </c>
      <c r="Y63" s="15"/>
      <c r="Z63" s="15" t="s">
        <v>89</v>
      </c>
      <c r="AA63" s="15"/>
      <c r="AB63" s="15"/>
      <c r="AC63" s="15" t="s">
        <v>89</v>
      </c>
      <c r="AD63" s="15"/>
      <c r="AE63" s="15"/>
      <c r="AF63" s="15"/>
      <c r="AG63" s="15"/>
      <c r="AH63" s="15"/>
      <c r="AI63" s="15"/>
      <c r="AJ63" s="15" t="s">
        <v>89</v>
      </c>
      <c r="AK63" s="15" t="s">
        <v>89</v>
      </c>
      <c r="AL63" s="15" t="s">
        <v>89</v>
      </c>
      <c r="AM63" s="27"/>
      <c r="AN63" s="27"/>
      <c r="AO63" s="27"/>
      <c r="AP63" s="27"/>
      <c r="AQ63" s="7">
        <v>14</v>
      </c>
      <c r="AR63" s="3">
        <f t="shared" ref="AR63:AR64" si="8">34*6</f>
        <v>204</v>
      </c>
      <c r="AS63" s="8">
        <f t="shared" si="7"/>
        <v>6.8627450980392163E-2</v>
      </c>
    </row>
    <row r="64" spans="1:45" ht="12.75" customHeight="1" x14ac:dyDescent="0.2">
      <c r="A64" s="130"/>
      <c r="B64" s="117"/>
      <c r="C64" s="71" t="s">
        <v>91</v>
      </c>
      <c r="D64" s="32"/>
      <c r="E64" s="15"/>
      <c r="F64" s="15" t="s">
        <v>89</v>
      </c>
      <c r="G64" s="15"/>
      <c r="H64" s="15"/>
      <c r="I64" s="15"/>
      <c r="J64" s="15"/>
      <c r="K64" s="15" t="s">
        <v>89</v>
      </c>
      <c r="L64" s="15"/>
      <c r="M64" s="15"/>
      <c r="N64" s="15" t="s">
        <v>89</v>
      </c>
      <c r="O64" s="15" t="s">
        <v>89</v>
      </c>
      <c r="P64" s="15"/>
      <c r="Q64" s="15"/>
      <c r="R64" s="15" t="s">
        <v>89</v>
      </c>
      <c r="S64" s="15"/>
      <c r="T64" s="15" t="s">
        <v>89</v>
      </c>
      <c r="U64" s="15"/>
      <c r="V64" s="15" t="s">
        <v>89</v>
      </c>
      <c r="W64" s="15" t="s">
        <v>89</v>
      </c>
      <c r="X64" s="15" t="s">
        <v>89</v>
      </c>
      <c r="Y64" s="15"/>
      <c r="Z64" s="15" t="s">
        <v>89</v>
      </c>
      <c r="AA64" s="15"/>
      <c r="AB64" s="15"/>
      <c r="AC64" s="15" t="s">
        <v>89</v>
      </c>
      <c r="AD64" s="15"/>
      <c r="AE64" s="15"/>
      <c r="AF64" s="15"/>
      <c r="AG64" s="15"/>
      <c r="AH64" s="15"/>
      <c r="AI64" s="15"/>
      <c r="AJ64" s="15" t="s">
        <v>89</v>
      </c>
      <c r="AK64" s="15" t="s">
        <v>89</v>
      </c>
      <c r="AL64" s="15" t="s">
        <v>89</v>
      </c>
      <c r="AM64" s="27"/>
      <c r="AN64" s="27"/>
      <c r="AO64" s="27"/>
      <c r="AP64" s="27"/>
      <c r="AQ64" s="7">
        <v>14</v>
      </c>
      <c r="AR64" s="3">
        <f t="shared" si="8"/>
        <v>204</v>
      </c>
      <c r="AS64" s="8">
        <f t="shared" si="7"/>
        <v>6.8627450980392163E-2</v>
      </c>
    </row>
    <row r="65" spans="1:45" ht="12.75" customHeight="1" x14ac:dyDescent="0.2">
      <c r="A65" s="130"/>
      <c r="B65" s="115" t="s">
        <v>21</v>
      </c>
      <c r="C65" s="31" t="s">
        <v>61</v>
      </c>
      <c r="D65" s="32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 t="s">
        <v>89</v>
      </c>
      <c r="P65" s="15"/>
      <c r="Q65" s="15"/>
      <c r="R65" s="15"/>
      <c r="S65" s="15"/>
      <c r="T65" s="15"/>
      <c r="U65" s="15"/>
      <c r="V65" s="15"/>
      <c r="W65" s="15" t="s">
        <v>89</v>
      </c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 t="s">
        <v>89</v>
      </c>
      <c r="AL65" s="15"/>
      <c r="AM65" s="27"/>
      <c r="AN65" s="27"/>
      <c r="AO65" s="27"/>
      <c r="AP65" s="27"/>
      <c r="AQ65" s="7">
        <v>3</v>
      </c>
      <c r="AR65" s="3">
        <f>34*3</f>
        <v>102</v>
      </c>
      <c r="AS65" s="8">
        <f t="shared" si="7"/>
        <v>2.9411764705882353E-2</v>
      </c>
    </row>
    <row r="66" spans="1:45" x14ac:dyDescent="0.2">
      <c r="A66" s="130"/>
      <c r="B66" s="116"/>
      <c r="C66" s="31" t="s">
        <v>62</v>
      </c>
      <c r="D66" s="32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 t="s">
        <v>89</v>
      </c>
      <c r="P66" s="15"/>
      <c r="Q66" s="15"/>
      <c r="R66" s="15"/>
      <c r="S66" s="15"/>
      <c r="T66" s="15"/>
      <c r="U66" s="15"/>
      <c r="V66" s="15"/>
      <c r="W66" s="15" t="s">
        <v>89</v>
      </c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 t="s">
        <v>89</v>
      </c>
      <c r="AL66" s="15"/>
      <c r="AM66" s="27"/>
      <c r="AN66" s="27"/>
      <c r="AO66" s="27"/>
      <c r="AP66" s="27"/>
      <c r="AQ66" s="7">
        <v>3</v>
      </c>
      <c r="AR66" s="3">
        <f t="shared" ref="AR66:AR72" si="9">34*3</f>
        <v>102</v>
      </c>
      <c r="AS66" s="8">
        <f t="shared" si="7"/>
        <v>2.9411764705882353E-2</v>
      </c>
    </row>
    <row r="67" spans="1:45" x14ac:dyDescent="0.2">
      <c r="A67" s="130"/>
      <c r="B67" s="116"/>
      <c r="C67" s="71" t="s">
        <v>63</v>
      </c>
      <c r="D67" s="32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 t="s">
        <v>89</v>
      </c>
      <c r="P67" s="15"/>
      <c r="Q67" s="15"/>
      <c r="R67" s="15"/>
      <c r="S67" s="15"/>
      <c r="T67" s="15"/>
      <c r="U67" s="15"/>
      <c r="V67" s="15"/>
      <c r="W67" s="15" t="s">
        <v>89</v>
      </c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 t="s">
        <v>89</v>
      </c>
      <c r="AL67" s="15"/>
      <c r="AM67" s="27"/>
      <c r="AN67" s="27"/>
      <c r="AO67" s="27"/>
      <c r="AP67" s="27"/>
      <c r="AQ67" s="7">
        <v>3</v>
      </c>
      <c r="AR67" s="3">
        <f t="shared" si="9"/>
        <v>102</v>
      </c>
      <c r="AS67" s="8">
        <f t="shared" si="7"/>
        <v>2.9411764705882353E-2</v>
      </c>
    </row>
    <row r="68" spans="1:45" x14ac:dyDescent="0.2">
      <c r="A68" s="130"/>
      <c r="B68" s="117"/>
      <c r="C68" s="71" t="s">
        <v>91</v>
      </c>
      <c r="D68" s="32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 t="s">
        <v>89</v>
      </c>
      <c r="P68" s="15"/>
      <c r="Q68" s="15"/>
      <c r="R68" s="15"/>
      <c r="S68" s="15"/>
      <c r="T68" s="15"/>
      <c r="U68" s="15"/>
      <c r="V68" s="15"/>
      <c r="W68" s="15" t="s">
        <v>89</v>
      </c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 t="s">
        <v>89</v>
      </c>
      <c r="AL68" s="15"/>
      <c r="AM68" s="27"/>
      <c r="AN68" s="27"/>
      <c r="AO68" s="27"/>
      <c r="AP68" s="27"/>
      <c r="AQ68" s="7">
        <v>3</v>
      </c>
      <c r="AR68" s="3">
        <f t="shared" si="9"/>
        <v>102</v>
      </c>
      <c r="AS68" s="8">
        <f t="shared" si="7"/>
        <v>2.9411764705882353E-2</v>
      </c>
    </row>
    <row r="69" spans="1:45" ht="12.75" customHeight="1" x14ac:dyDescent="0.2">
      <c r="A69" s="130"/>
      <c r="B69" s="115" t="s">
        <v>12</v>
      </c>
      <c r="C69" s="31" t="s">
        <v>61</v>
      </c>
      <c r="D69" s="32"/>
      <c r="E69" s="15"/>
      <c r="F69" s="15"/>
      <c r="G69" s="15"/>
      <c r="H69" s="15"/>
      <c r="I69" s="15" t="s">
        <v>89</v>
      </c>
      <c r="J69" s="15"/>
      <c r="K69" s="15" t="s">
        <v>89</v>
      </c>
      <c r="L69" s="15"/>
      <c r="M69" s="15"/>
      <c r="N69" s="15"/>
      <c r="O69" s="15"/>
      <c r="P69" s="15" t="s">
        <v>89</v>
      </c>
      <c r="Q69" s="15"/>
      <c r="R69" s="15" t="s">
        <v>89</v>
      </c>
      <c r="S69" s="15"/>
      <c r="T69" s="15" t="s">
        <v>89</v>
      </c>
      <c r="U69" s="15"/>
      <c r="V69" s="15" t="s">
        <v>89</v>
      </c>
      <c r="W69" s="15"/>
      <c r="X69" s="15" t="s">
        <v>89</v>
      </c>
      <c r="Y69" s="15"/>
      <c r="Z69" s="15"/>
      <c r="AA69" s="15"/>
      <c r="AB69" s="15"/>
      <c r="AC69" s="15"/>
      <c r="AD69" s="15"/>
      <c r="AE69" s="15" t="s">
        <v>89</v>
      </c>
      <c r="AF69" s="15"/>
      <c r="AG69" s="15"/>
      <c r="AH69" s="15"/>
      <c r="AI69" s="15"/>
      <c r="AJ69" s="15" t="s">
        <v>89</v>
      </c>
      <c r="AK69" s="15"/>
      <c r="AL69" s="15" t="s">
        <v>89</v>
      </c>
      <c r="AM69" s="27"/>
      <c r="AN69" s="27"/>
      <c r="AO69" s="27"/>
      <c r="AP69" s="27"/>
      <c r="AQ69" s="7">
        <v>10</v>
      </c>
      <c r="AR69" s="3">
        <f t="shared" si="9"/>
        <v>102</v>
      </c>
      <c r="AS69" s="8">
        <f t="shared" si="7"/>
        <v>9.8039215686274508E-2</v>
      </c>
    </row>
    <row r="70" spans="1:45" ht="12.75" customHeight="1" x14ac:dyDescent="0.2">
      <c r="A70" s="130"/>
      <c r="B70" s="116"/>
      <c r="C70" s="31" t="s">
        <v>62</v>
      </c>
      <c r="D70" s="32"/>
      <c r="E70" s="15"/>
      <c r="F70" s="15"/>
      <c r="G70" s="15"/>
      <c r="H70" s="15"/>
      <c r="I70" s="15" t="s">
        <v>89</v>
      </c>
      <c r="J70" s="15"/>
      <c r="K70" s="15" t="s">
        <v>89</v>
      </c>
      <c r="L70" s="15"/>
      <c r="M70" s="15"/>
      <c r="N70" s="15"/>
      <c r="O70" s="15"/>
      <c r="P70" s="15" t="s">
        <v>89</v>
      </c>
      <c r="Q70" s="15"/>
      <c r="R70" s="15" t="s">
        <v>89</v>
      </c>
      <c r="S70" s="15"/>
      <c r="T70" s="15" t="s">
        <v>89</v>
      </c>
      <c r="U70" s="15"/>
      <c r="V70" s="15" t="s">
        <v>89</v>
      </c>
      <c r="W70" s="15"/>
      <c r="X70" s="15" t="s">
        <v>89</v>
      </c>
      <c r="Y70" s="15"/>
      <c r="Z70" s="15"/>
      <c r="AA70" s="15"/>
      <c r="AB70" s="15"/>
      <c r="AC70" s="15"/>
      <c r="AD70" s="15"/>
      <c r="AE70" s="15" t="s">
        <v>89</v>
      </c>
      <c r="AF70" s="15"/>
      <c r="AG70" s="15"/>
      <c r="AH70" s="15"/>
      <c r="AI70" s="27"/>
      <c r="AJ70" s="15" t="s">
        <v>89</v>
      </c>
      <c r="AK70" s="15"/>
      <c r="AL70" s="15" t="s">
        <v>89</v>
      </c>
      <c r="AM70" s="27"/>
      <c r="AN70" s="27"/>
      <c r="AO70" s="27"/>
      <c r="AP70" s="27"/>
      <c r="AQ70" s="7">
        <v>10</v>
      </c>
      <c r="AR70" s="3">
        <f t="shared" si="9"/>
        <v>102</v>
      </c>
      <c r="AS70" s="8">
        <f t="shared" si="7"/>
        <v>9.8039215686274508E-2</v>
      </c>
    </row>
    <row r="71" spans="1:45" ht="12.75" customHeight="1" x14ac:dyDescent="0.2">
      <c r="A71" s="130"/>
      <c r="B71" s="116"/>
      <c r="C71" s="71" t="s">
        <v>63</v>
      </c>
      <c r="D71" s="32"/>
      <c r="E71" s="15"/>
      <c r="F71" s="15"/>
      <c r="G71" s="15"/>
      <c r="H71" s="15"/>
      <c r="I71" s="15" t="s">
        <v>89</v>
      </c>
      <c r="J71" s="15"/>
      <c r="K71" s="15" t="s">
        <v>89</v>
      </c>
      <c r="L71" s="15"/>
      <c r="M71" s="15"/>
      <c r="N71" s="15"/>
      <c r="O71" s="15"/>
      <c r="P71" s="15" t="s">
        <v>89</v>
      </c>
      <c r="Q71" s="15"/>
      <c r="R71" s="15" t="s">
        <v>89</v>
      </c>
      <c r="S71" s="15"/>
      <c r="T71" s="15" t="s">
        <v>89</v>
      </c>
      <c r="U71" s="15"/>
      <c r="V71" s="15" t="s">
        <v>89</v>
      </c>
      <c r="W71" s="15"/>
      <c r="X71" s="15" t="s">
        <v>89</v>
      </c>
      <c r="Y71" s="15"/>
      <c r="Z71" s="15"/>
      <c r="AA71" s="15"/>
      <c r="AB71" s="15"/>
      <c r="AC71" s="15"/>
      <c r="AD71" s="15"/>
      <c r="AE71" s="15" t="s">
        <v>89</v>
      </c>
      <c r="AF71" s="15"/>
      <c r="AG71" s="15"/>
      <c r="AH71" s="15"/>
      <c r="AI71" s="27"/>
      <c r="AJ71" s="15" t="s">
        <v>89</v>
      </c>
      <c r="AK71" s="15"/>
      <c r="AL71" s="15" t="s">
        <v>89</v>
      </c>
      <c r="AM71" s="27"/>
      <c r="AN71" s="27"/>
      <c r="AO71" s="27"/>
      <c r="AP71" s="27"/>
      <c r="AQ71" s="7">
        <v>10</v>
      </c>
      <c r="AR71" s="3">
        <f t="shared" si="9"/>
        <v>102</v>
      </c>
      <c r="AS71" s="8">
        <f t="shared" si="7"/>
        <v>9.8039215686274508E-2</v>
      </c>
    </row>
    <row r="72" spans="1:45" x14ac:dyDescent="0.2">
      <c r="A72" s="130"/>
      <c r="B72" s="117"/>
      <c r="C72" s="71" t="s">
        <v>91</v>
      </c>
      <c r="D72" s="32"/>
      <c r="E72" s="15"/>
      <c r="F72" s="15"/>
      <c r="G72" s="15"/>
      <c r="H72" s="15"/>
      <c r="I72" s="15" t="s">
        <v>89</v>
      </c>
      <c r="J72" s="15"/>
      <c r="K72" s="15" t="s">
        <v>89</v>
      </c>
      <c r="L72" s="15"/>
      <c r="M72" s="15"/>
      <c r="N72" s="15"/>
      <c r="O72" s="15"/>
      <c r="P72" s="15" t="s">
        <v>89</v>
      </c>
      <c r="Q72" s="15"/>
      <c r="R72" s="15" t="s">
        <v>89</v>
      </c>
      <c r="S72" s="15"/>
      <c r="T72" s="15" t="s">
        <v>89</v>
      </c>
      <c r="U72" s="15"/>
      <c r="V72" s="15" t="s">
        <v>89</v>
      </c>
      <c r="W72" s="15"/>
      <c r="X72" s="15" t="s">
        <v>89</v>
      </c>
      <c r="Y72" s="15"/>
      <c r="Z72" s="15"/>
      <c r="AA72" s="15"/>
      <c r="AB72" s="15"/>
      <c r="AC72" s="15"/>
      <c r="AD72" s="15"/>
      <c r="AE72" s="15" t="s">
        <v>89</v>
      </c>
      <c r="AF72" s="15"/>
      <c r="AG72" s="15"/>
      <c r="AH72" s="15"/>
      <c r="AI72" s="27"/>
      <c r="AJ72" s="15" t="s">
        <v>89</v>
      </c>
      <c r="AK72" s="15"/>
      <c r="AL72" s="15" t="s">
        <v>89</v>
      </c>
      <c r="AM72" s="27"/>
      <c r="AN72" s="27"/>
      <c r="AO72" s="27"/>
      <c r="AP72" s="27"/>
      <c r="AQ72" s="7">
        <v>10</v>
      </c>
      <c r="AR72" s="3">
        <f t="shared" si="9"/>
        <v>102</v>
      </c>
      <c r="AS72" s="8">
        <f t="shared" si="7"/>
        <v>9.8039215686274508E-2</v>
      </c>
    </row>
    <row r="73" spans="1:45" ht="12.75" customHeight="1" x14ac:dyDescent="0.2">
      <c r="A73" s="130"/>
      <c r="B73" s="115" t="s">
        <v>11</v>
      </c>
      <c r="C73" s="31" t="s">
        <v>61</v>
      </c>
      <c r="D73" s="32"/>
      <c r="E73" s="15"/>
      <c r="F73" s="15"/>
      <c r="G73" s="15"/>
      <c r="H73" s="15"/>
      <c r="I73" s="15"/>
      <c r="J73" s="15" t="s">
        <v>89</v>
      </c>
      <c r="K73" s="15"/>
      <c r="L73" s="15"/>
      <c r="M73" s="15"/>
      <c r="N73" s="15"/>
      <c r="O73" s="15"/>
      <c r="P73" s="15"/>
      <c r="Q73" s="15"/>
      <c r="R73" s="15" t="s">
        <v>89</v>
      </c>
      <c r="S73" s="15"/>
      <c r="T73" s="15"/>
      <c r="U73" s="15"/>
      <c r="V73" s="15"/>
      <c r="W73" s="15" t="s">
        <v>89</v>
      </c>
      <c r="X73" s="15"/>
      <c r="Y73" s="15"/>
      <c r="Z73" s="15"/>
      <c r="AA73" s="15"/>
      <c r="AB73" s="15"/>
      <c r="AC73" s="15"/>
      <c r="AD73" s="15"/>
      <c r="AE73" s="15" t="s">
        <v>89</v>
      </c>
      <c r="AF73" s="15"/>
      <c r="AG73" s="15"/>
      <c r="AH73" s="15"/>
      <c r="AI73" s="27"/>
      <c r="AJ73" s="15" t="s">
        <v>89</v>
      </c>
      <c r="AK73" s="15"/>
      <c r="AL73" s="15"/>
      <c r="AM73" s="27"/>
      <c r="AN73" s="27"/>
      <c r="AO73" s="27"/>
      <c r="AP73" s="27"/>
      <c r="AQ73" s="7">
        <v>5</v>
      </c>
      <c r="AR73" s="3">
        <f>34*5</f>
        <v>170</v>
      </c>
      <c r="AS73" s="8">
        <f t="shared" si="7"/>
        <v>2.9411764705882353E-2</v>
      </c>
    </row>
    <row r="74" spans="1:45" ht="12.75" customHeight="1" x14ac:dyDescent="0.2">
      <c r="A74" s="130"/>
      <c r="B74" s="116"/>
      <c r="C74" s="31" t="s">
        <v>62</v>
      </c>
      <c r="D74" s="32"/>
      <c r="E74" s="15"/>
      <c r="F74" s="15"/>
      <c r="G74" s="15"/>
      <c r="H74" s="15"/>
      <c r="I74" s="15"/>
      <c r="J74" s="15" t="s">
        <v>89</v>
      </c>
      <c r="K74" s="15"/>
      <c r="L74" s="15"/>
      <c r="M74" s="15"/>
      <c r="N74" s="15"/>
      <c r="O74" s="15"/>
      <c r="P74" s="15"/>
      <c r="Q74" s="15"/>
      <c r="R74" s="15" t="s">
        <v>89</v>
      </c>
      <c r="S74" s="15"/>
      <c r="T74" s="15"/>
      <c r="U74" s="15"/>
      <c r="V74" s="15"/>
      <c r="W74" s="15" t="s">
        <v>89</v>
      </c>
      <c r="X74" s="15"/>
      <c r="Y74" s="15"/>
      <c r="Z74" s="15"/>
      <c r="AA74" s="15"/>
      <c r="AB74" s="15"/>
      <c r="AC74" s="15"/>
      <c r="AD74" s="15"/>
      <c r="AE74" s="15" t="s">
        <v>89</v>
      </c>
      <c r="AF74" s="15"/>
      <c r="AG74" s="15"/>
      <c r="AH74" s="15"/>
      <c r="AI74" s="27"/>
      <c r="AJ74" s="15" t="s">
        <v>89</v>
      </c>
      <c r="AK74" s="15"/>
      <c r="AL74" s="15"/>
      <c r="AM74" s="27"/>
      <c r="AN74" s="27"/>
      <c r="AO74" s="27"/>
      <c r="AP74" s="27"/>
      <c r="AQ74" s="7">
        <v>5</v>
      </c>
      <c r="AR74" s="3">
        <f t="shared" ref="AR74:AR76" si="10">34*5</f>
        <v>170</v>
      </c>
      <c r="AS74" s="8">
        <f t="shared" si="7"/>
        <v>2.9411764705882353E-2</v>
      </c>
    </row>
    <row r="75" spans="1:45" ht="12.75" customHeight="1" x14ac:dyDescent="0.2">
      <c r="A75" s="130"/>
      <c r="B75" s="116"/>
      <c r="C75" s="71" t="s">
        <v>91</v>
      </c>
      <c r="D75" s="32"/>
      <c r="E75" s="15"/>
      <c r="F75" s="15"/>
      <c r="G75" s="15"/>
      <c r="H75" s="15"/>
      <c r="I75" s="15"/>
      <c r="J75" s="15" t="s">
        <v>89</v>
      </c>
      <c r="K75" s="15"/>
      <c r="L75" s="15"/>
      <c r="M75" s="15"/>
      <c r="N75" s="15"/>
      <c r="O75" s="15"/>
      <c r="P75" s="15"/>
      <c r="Q75" s="15"/>
      <c r="R75" s="15" t="s">
        <v>89</v>
      </c>
      <c r="S75" s="15"/>
      <c r="T75" s="15"/>
      <c r="U75" s="15"/>
      <c r="V75" s="15"/>
      <c r="W75" s="15" t="s">
        <v>89</v>
      </c>
      <c r="X75" s="15"/>
      <c r="Y75" s="15"/>
      <c r="Z75" s="15"/>
      <c r="AA75" s="15"/>
      <c r="AB75" s="15"/>
      <c r="AC75" s="15"/>
      <c r="AD75" s="15"/>
      <c r="AE75" s="15" t="s">
        <v>89</v>
      </c>
      <c r="AF75" s="15"/>
      <c r="AG75" s="15"/>
      <c r="AH75" s="15"/>
      <c r="AI75" s="27"/>
      <c r="AJ75" s="15" t="s">
        <v>89</v>
      </c>
      <c r="AK75" s="15"/>
      <c r="AL75" s="15"/>
      <c r="AM75" s="27"/>
      <c r="AN75" s="27"/>
      <c r="AO75" s="27"/>
      <c r="AP75" s="27"/>
      <c r="AQ75" s="7">
        <v>5</v>
      </c>
      <c r="AR75" s="3">
        <f t="shared" si="10"/>
        <v>170</v>
      </c>
      <c r="AS75" s="8">
        <f t="shared" si="7"/>
        <v>2.9411764705882353E-2</v>
      </c>
    </row>
    <row r="76" spans="1:45" ht="12.75" customHeight="1" x14ac:dyDescent="0.2">
      <c r="A76" s="130"/>
      <c r="B76" s="117"/>
      <c r="C76" s="31" t="s">
        <v>63</v>
      </c>
      <c r="D76" s="32"/>
      <c r="E76" s="15"/>
      <c r="F76" s="15"/>
      <c r="G76" s="15"/>
      <c r="H76" s="15"/>
      <c r="I76" s="15"/>
      <c r="J76" s="15" t="s">
        <v>89</v>
      </c>
      <c r="K76" s="15"/>
      <c r="L76" s="15"/>
      <c r="M76" s="15"/>
      <c r="N76" s="15"/>
      <c r="O76" s="15"/>
      <c r="P76" s="15"/>
      <c r="Q76" s="15"/>
      <c r="R76" s="15" t="s">
        <v>89</v>
      </c>
      <c r="S76" s="15"/>
      <c r="T76" s="15"/>
      <c r="U76" s="15"/>
      <c r="V76" s="15"/>
      <c r="W76" s="15" t="s">
        <v>89</v>
      </c>
      <c r="X76" s="15"/>
      <c r="Y76" s="15"/>
      <c r="Z76" s="15"/>
      <c r="AA76" s="15"/>
      <c r="AB76" s="15"/>
      <c r="AC76" s="15"/>
      <c r="AD76" s="15"/>
      <c r="AE76" s="15" t="s">
        <v>89</v>
      </c>
      <c r="AF76" s="15"/>
      <c r="AG76" s="15"/>
      <c r="AH76" s="15"/>
      <c r="AI76" s="15"/>
      <c r="AJ76" s="15" t="s">
        <v>89</v>
      </c>
      <c r="AK76" s="15"/>
      <c r="AL76" s="15"/>
      <c r="AM76" s="27"/>
      <c r="AN76" s="27"/>
      <c r="AO76" s="27"/>
      <c r="AP76" s="27"/>
      <c r="AQ76" s="7">
        <v>5</v>
      </c>
      <c r="AR76" s="3">
        <f t="shared" si="10"/>
        <v>170</v>
      </c>
      <c r="AS76" s="8">
        <f t="shared" si="7"/>
        <v>2.9411764705882353E-2</v>
      </c>
    </row>
    <row r="77" spans="1:45" x14ac:dyDescent="0.2">
      <c r="A77" s="130"/>
      <c r="B77" s="115" t="s">
        <v>22</v>
      </c>
      <c r="C77" s="31" t="s">
        <v>61</v>
      </c>
      <c r="D77" s="32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 t="s">
        <v>89</v>
      </c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 t="s">
        <v>89</v>
      </c>
      <c r="AB77" s="15"/>
      <c r="AC77" s="15"/>
      <c r="AD77" s="15"/>
      <c r="AE77" s="15"/>
      <c r="AF77" s="15"/>
      <c r="AG77" s="15"/>
      <c r="AH77" s="15"/>
      <c r="AI77" s="15" t="s">
        <v>89</v>
      </c>
      <c r="AJ77" s="27"/>
      <c r="AK77" s="15"/>
      <c r="AL77" s="15"/>
      <c r="AM77" s="27"/>
      <c r="AN77" s="27"/>
      <c r="AO77" s="27"/>
      <c r="AP77" s="27"/>
      <c r="AQ77" s="7">
        <v>3</v>
      </c>
      <c r="AR77" s="3">
        <f>34*3</f>
        <v>102</v>
      </c>
      <c r="AS77" s="8">
        <f t="shared" si="7"/>
        <v>2.9411764705882353E-2</v>
      </c>
    </row>
    <row r="78" spans="1:45" x14ac:dyDescent="0.2">
      <c r="A78" s="130"/>
      <c r="B78" s="116"/>
      <c r="C78" s="31" t="s">
        <v>62</v>
      </c>
      <c r="D78" s="32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 t="s">
        <v>89</v>
      </c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 t="s">
        <v>89</v>
      </c>
      <c r="AB78" s="15"/>
      <c r="AC78" s="15"/>
      <c r="AD78" s="15"/>
      <c r="AE78" s="15"/>
      <c r="AF78" s="15"/>
      <c r="AG78" s="15"/>
      <c r="AH78" s="15"/>
      <c r="AI78" s="15" t="s">
        <v>89</v>
      </c>
      <c r="AJ78" s="27"/>
      <c r="AK78" s="15"/>
      <c r="AL78" s="15"/>
      <c r="AM78" s="27"/>
      <c r="AN78" s="27"/>
      <c r="AO78" s="27"/>
      <c r="AP78" s="27"/>
      <c r="AQ78" s="7">
        <v>3</v>
      </c>
      <c r="AR78" s="3">
        <f t="shared" ref="AR78:AR80" si="11">34*3</f>
        <v>102</v>
      </c>
      <c r="AS78" s="8">
        <f t="shared" si="7"/>
        <v>2.9411764705882353E-2</v>
      </c>
    </row>
    <row r="79" spans="1:45" x14ac:dyDescent="0.2">
      <c r="A79" s="130"/>
      <c r="B79" s="116"/>
      <c r="C79" s="71" t="s">
        <v>63</v>
      </c>
      <c r="D79" s="32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 t="s">
        <v>89</v>
      </c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 t="s">
        <v>89</v>
      </c>
      <c r="AB79" s="15"/>
      <c r="AC79" s="15"/>
      <c r="AD79" s="15"/>
      <c r="AE79" s="15"/>
      <c r="AF79" s="15"/>
      <c r="AG79" s="15"/>
      <c r="AH79" s="15"/>
      <c r="AI79" s="15" t="s">
        <v>89</v>
      </c>
      <c r="AJ79" s="27"/>
      <c r="AK79" s="15"/>
      <c r="AL79" s="15"/>
      <c r="AM79" s="27"/>
      <c r="AN79" s="27"/>
      <c r="AO79" s="27"/>
      <c r="AP79" s="27"/>
      <c r="AQ79" s="7">
        <v>3</v>
      </c>
      <c r="AR79" s="3">
        <f t="shared" si="11"/>
        <v>102</v>
      </c>
      <c r="AS79" s="8">
        <f t="shared" si="7"/>
        <v>2.9411764705882353E-2</v>
      </c>
    </row>
    <row r="80" spans="1:45" ht="12.75" customHeight="1" x14ac:dyDescent="0.2">
      <c r="A80" s="130"/>
      <c r="B80" s="117"/>
      <c r="C80" s="71" t="s">
        <v>91</v>
      </c>
      <c r="D80" s="32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 t="s">
        <v>89</v>
      </c>
      <c r="Q80" s="15"/>
      <c r="R80" s="15"/>
      <c r="S80" s="15"/>
      <c r="T80" s="26"/>
      <c r="U80" s="15"/>
      <c r="V80" s="15"/>
      <c r="W80" s="15"/>
      <c r="X80" s="15"/>
      <c r="Y80" s="15"/>
      <c r="Z80" s="15"/>
      <c r="AA80" s="15" t="s">
        <v>89</v>
      </c>
      <c r="AB80" s="15"/>
      <c r="AC80" s="15"/>
      <c r="AD80" s="15"/>
      <c r="AE80" s="15"/>
      <c r="AF80" s="15"/>
      <c r="AG80" s="15"/>
      <c r="AH80" s="15"/>
      <c r="AI80" s="15" t="s">
        <v>89</v>
      </c>
      <c r="AJ80" s="27"/>
      <c r="AK80" s="15"/>
      <c r="AL80" s="15"/>
      <c r="AM80" s="27"/>
      <c r="AN80" s="27"/>
      <c r="AO80" s="27"/>
      <c r="AP80" s="27"/>
      <c r="AQ80" s="7">
        <v>3</v>
      </c>
      <c r="AR80" s="3">
        <f t="shared" si="11"/>
        <v>102</v>
      </c>
      <c r="AS80" s="8">
        <f t="shared" si="7"/>
        <v>2.9411764705882353E-2</v>
      </c>
    </row>
    <row r="81" spans="1:45" ht="12.75" customHeight="1" x14ac:dyDescent="0.2">
      <c r="A81" s="130"/>
      <c r="B81" s="115" t="s">
        <v>24</v>
      </c>
      <c r="C81" s="31" t="s">
        <v>61</v>
      </c>
      <c r="D81" s="32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 t="s">
        <v>89</v>
      </c>
      <c r="Z81" s="15"/>
      <c r="AA81" s="15"/>
      <c r="AB81" s="15"/>
      <c r="AC81" s="15" t="s">
        <v>89</v>
      </c>
      <c r="AD81" s="15" t="s">
        <v>89</v>
      </c>
      <c r="AE81" s="15"/>
      <c r="AF81" s="15"/>
      <c r="AG81" s="26"/>
      <c r="AH81" s="15"/>
      <c r="AI81" s="15"/>
      <c r="AJ81" s="27"/>
      <c r="AK81" s="15"/>
      <c r="AL81" s="15"/>
      <c r="AM81" s="27"/>
      <c r="AN81" s="27"/>
      <c r="AO81" s="27"/>
      <c r="AP81" s="27"/>
      <c r="AQ81" s="7">
        <v>3</v>
      </c>
      <c r="AR81" s="3">
        <f>34*1</f>
        <v>34</v>
      </c>
      <c r="AS81" s="8">
        <f t="shared" si="7"/>
        <v>8.8235294117647065E-2</v>
      </c>
    </row>
    <row r="82" spans="1:45" ht="12.75" customHeight="1" x14ac:dyDescent="0.2">
      <c r="A82" s="130"/>
      <c r="B82" s="116"/>
      <c r="C82" s="31" t="s">
        <v>62</v>
      </c>
      <c r="D82" s="32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 t="s">
        <v>89</v>
      </c>
      <c r="Z82" s="15"/>
      <c r="AA82" s="15"/>
      <c r="AB82" s="15"/>
      <c r="AC82" s="15" t="s">
        <v>89</v>
      </c>
      <c r="AD82" s="15" t="s">
        <v>89</v>
      </c>
      <c r="AE82" s="15"/>
      <c r="AF82" s="15"/>
      <c r="AG82" s="15"/>
      <c r="AH82" s="15"/>
      <c r="AI82" s="15"/>
      <c r="AJ82" s="26"/>
      <c r="AK82" s="15"/>
      <c r="AL82" s="15"/>
      <c r="AM82" s="27"/>
      <c r="AN82" s="27"/>
      <c r="AO82" s="27"/>
      <c r="AP82" s="27"/>
      <c r="AQ82" s="7">
        <v>3</v>
      </c>
      <c r="AR82" s="3">
        <f t="shared" ref="AR82:AR96" si="12">34*1</f>
        <v>34</v>
      </c>
      <c r="AS82" s="8">
        <f t="shared" si="7"/>
        <v>8.8235294117647065E-2</v>
      </c>
    </row>
    <row r="83" spans="1:45" ht="12.75" customHeight="1" x14ac:dyDescent="0.2">
      <c r="A83" s="130"/>
      <c r="B83" s="116"/>
      <c r="C83" s="71" t="s">
        <v>63</v>
      </c>
      <c r="D83" s="32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 t="s">
        <v>89</v>
      </c>
      <c r="Z83" s="15"/>
      <c r="AA83" s="15"/>
      <c r="AB83" s="15"/>
      <c r="AC83" s="15" t="s">
        <v>89</v>
      </c>
      <c r="AD83" s="15" t="s">
        <v>89</v>
      </c>
      <c r="AE83" s="15"/>
      <c r="AF83" s="15"/>
      <c r="AG83" s="15"/>
      <c r="AH83" s="15"/>
      <c r="AI83" s="15"/>
      <c r="AJ83" s="26"/>
      <c r="AK83" s="15"/>
      <c r="AL83" s="15"/>
      <c r="AM83" s="27"/>
      <c r="AN83" s="27"/>
      <c r="AO83" s="27"/>
      <c r="AP83" s="27"/>
      <c r="AQ83" s="7">
        <v>3</v>
      </c>
      <c r="AR83" s="3">
        <f t="shared" si="12"/>
        <v>34</v>
      </c>
      <c r="AS83" s="8">
        <f t="shared" si="7"/>
        <v>8.8235294117647065E-2</v>
      </c>
    </row>
    <row r="84" spans="1:45" ht="12.75" customHeight="1" x14ac:dyDescent="0.2">
      <c r="A84" s="130"/>
      <c r="B84" s="117"/>
      <c r="C84" s="71" t="s">
        <v>91</v>
      </c>
      <c r="D84" s="32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 t="s">
        <v>89</v>
      </c>
      <c r="Z84" s="15"/>
      <c r="AA84" s="15"/>
      <c r="AB84" s="15"/>
      <c r="AC84" s="15" t="s">
        <v>89</v>
      </c>
      <c r="AD84" s="15" t="s">
        <v>89</v>
      </c>
      <c r="AE84" s="15"/>
      <c r="AF84" s="15"/>
      <c r="AG84" s="15"/>
      <c r="AH84" s="15"/>
      <c r="AI84" s="15"/>
      <c r="AJ84" s="15"/>
      <c r="AK84" s="15"/>
      <c r="AL84" s="15"/>
      <c r="AM84" s="27"/>
      <c r="AN84" s="27"/>
      <c r="AO84" s="27"/>
      <c r="AP84" s="27"/>
      <c r="AQ84" s="7">
        <v>3</v>
      </c>
      <c r="AR84" s="3">
        <f t="shared" si="12"/>
        <v>34</v>
      </c>
      <c r="AS84" s="8">
        <f t="shared" si="7"/>
        <v>8.8235294117647065E-2</v>
      </c>
    </row>
    <row r="85" spans="1:45" ht="12.75" customHeight="1" x14ac:dyDescent="0.2">
      <c r="A85" s="130"/>
      <c r="B85" s="115" t="s">
        <v>23</v>
      </c>
      <c r="C85" s="31" t="s">
        <v>61</v>
      </c>
      <c r="D85" s="32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 t="s">
        <v>89</v>
      </c>
      <c r="P85" s="15"/>
      <c r="Q85" s="15"/>
      <c r="R85" s="15"/>
      <c r="S85" s="15"/>
      <c r="T85" s="15"/>
      <c r="U85" s="15"/>
      <c r="V85" s="15"/>
      <c r="W85" s="15"/>
      <c r="X85" s="15"/>
      <c r="Y85" s="15" t="s">
        <v>89</v>
      </c>
      <c r="Z85" s="15"/>
      <c r="AA85" s="15"/>
      <c r="AB85" s="15"/>
      <c r="AC85" s="15"/>
      <c r="AD85" s="15"/>
      <c r="AE85" s="15"/>
      <c r="AF85" s="15"/>
      <c r="AG85" s="15" t="s">
        <v>89</v>
      </c>
      <c r="AH85" s="15"/>
      <c r="AI85" s="26"/>
      <c r="AJ85" s="15"/>
      <c r="AK85" s="15"/>
      <c r="AL85" s="15"/>
      <c r="AM85" s="27"/>
      <c r="AN85" s="27"/>
      <c r="AO85" s="27"/>
      <c r="AP85" s="27"/>
      <c r="AQ85" s="7">
        <v>3</v>
      </c>
      <c r="AR85" s="3">
        <f t="shared" si="12"/>
        <v>34</v>
      </c>
      <c r="AS85" s="8">
        <f t="shared" si="7"/>
        <v>8.8235294117647065E-2</v>
      </c>
    </row>
    <row r="86" spans="1:45" ht="12.75" customHeight="1" x14ac:dyDescent="0.2">
      <c r="A86" s="130"/>
      <c r="B86" s="116"/>
      <c r="C86" s="31" t="s">
        <v>62</v>
      </c>
      <c r="D86" s="32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 t="s">
        <v>89</v>
      </c>
      <c r="P86" s="15"/>
      <c r="Q86" s="15"/>
      <c r="R86" s="15"/>
      <c r="S86" s="15"/>
      <c r="T86" s="15"/>
      <c r="U86" s="15"/>
      <c r="V86" s="15"/>
      <c r="W86" s="15"/>
      <c r="X86" s="15"/>
      <c r="Y86" s="15" t="s">
        <v>89</v>
      </c>
      <c r="Z86" s="15"/>
      <c r="AA86" s="15"/>
      <c r="AB86" s="15"/>
      <c r="AC86" s="15"/>
      <c r="AD86" s="15"/>
      <c r="AE86" s="15"/>
      <c r="AF86" s="26"/>
      <c r="AG86" s="15" t="s">
        <v>89</v>
      </c>
      <c r="AH86" s="15"/>
      <c r="AI86" s="15"/>
      <c r="AJ86" s="27"/>
      <c r="AK86" s="26"/>
      <c r="AL86" s="15"/>
      <c r="AM86" s="27"/>
      <c r="AN86" s="27"/>
      <c r="AO86" s="27"/>
      <c r="AP86" s="27"/>
      <c r="AQ86" s="7">
        <v>3</v>
      </c>
      <c r="AR86" s="3">
        <f t="shared" si="12"/>
        <v>34</v>
      </c>
      <c r="AS86" s="8">
        <f t="shared" si="7"/>
        <v>8.8235294117647065E-2</v>
      </c>
    </row>
    <row r="87" spans="1:45" ht="12.75" customHeight="1" x14ac:dyDescent="0.2">
      <c r="A87" s="130"/>
      <c r="B87" s="116"/>
      <c r="C87" s="71" t="s">
        <v>63</v>
      </c>
      <c r="D87" s="32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 t="s">
        <v>89</v>
      </c>
      <c r="P87" s="15"/>
      <c r="Q87" s="15"/>
      <c r="R87" s="15"/>
      <c r="S87" s="15"/>
      <c r="T87" s="15"/>
      <c r="U87" s="15"/>
      <c r="V87" s="15"/>
      <c r="W87" s="15"/>
      <c r="X87" s="15"/>
      <c r="Y87" s="15" t="s">
        <v>89</v>
      </c>
      <c r="Z87" s="15"/>
      <c r="AA87" s="15"/>
      <c r="AB87" s="15"/>
      <c r="AC87" s="15"/>
      <c r="AD87" s="15"/>
      <c r="AE87" s="15"/>
      <c r="AF87" s="26"/>
      <c r="AG87" s="15" t="s">
        <v>89</v>
      </c>
      <c r="AH87" s="15"/>
      <c r="AI87" s="15"/>
      <c r="AJ87" s="27"/>
      <c r="AK87" s="26"/>
      <c r="AL87" s="15"/>
      <c r="AM87" s="27"/>
      <c r="AN87" s="27"/>
      <c r="AO87" s="27"/>
      <c r="AP87" s="27"/>
      <c r="AQ87" s="7">
        <v>3</v>
      </c>
      <c r="AR87" s="3">
        <f t="shared" si="12"/>
        <v>34</v>
      </c>
      <c r="AS87" s="8">
        <f t="shared" si="7"/>
        <v>8.8235294117647065E-2</v>
      </c>
    </row>
    <row r="88" spans="1:45" ht="12.75" customHeight="1" x14ac:dyDescent="0.2">
      <c r="A88" s="130"/>
      <c r="B88" s="117"/>
      <c r="C88" s="71" t="s">
        <v>91</v>
      </c>
      <c r="D88" s="32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 t="s">
        <v>89</v>
      </c>
      <c r="P88" s="15"/>
      <c r="Q88" s="15"/>
      <c r="R88" s="15"/>
      <c r="S88" s="15"/>
      <c r="T88" s="15"/>
      <c r="U88" s="15"/>
      <c r="V88" s="15"/>
      <c r="W88" s="15"/>
      <c r="X88" s="15"/>
      <c r="Y88" s="15" t="s">
        <v>89</v>
      </c>
      <c r="Z88" s="15"/>
      <c r="AA88" s="15"/>
      <c r="AB88" s="15"/>
      <c r="AC88" s="15"/>
      <c r="AD88" s="15"/>
      <c r="AE88" s="15"/>
      <c r="AF88" s="15"/>
      <c r="AG88" s="15" t="s">
        <v>89</v>
      </c>
      <c r="AH88" s="26"/>
      <c r="AI88" s="26"/>
      <c r="AJ88" s="27"/>
      <c r="AK88" s="15"/>
      <c r="AL88" s="15"/>
      <c r="AM88" s="27"/>
      <c r="AN88" s="27"/>
      <c r="AO88" s="27"/>
      <c r="AP88" s="27"/>
      <c r="AQ88" s="7">
        <v>3</v>
      </c>
      <c r="AR88" s="3">
        <f t="shared" si="12"/>
        <v>34</v>
      </c>
      <c r="AS88" s="8">
        <f t="shared" si="7"/>
        <v>8.8235294117647065E-2</v>
      </c>
    </row>
    <row r="89" spans="1:45" ht="12.75" customHeight="1" x14ac:dyDescent="0.2">
      <c r="A89" s="130"/>
      <c r="B89" s="87" t="s">
        <v>37</v>
      </c>
      <c r="C89" s="31" t="s">
        <v>61</v>
      </c>
      <c r="D89" s="32"/>
      <c r="E89" s="15"/>
      <c r="F89" s="15"/>
      <c r="G89" s="15"/>
      <c r="H89" s="15"/>
      <c r="I89" s="15"/>
      <c r="J89" s="15"/>
      <c r="K89" s="15"/>
      <c r="L89" s="15"/>
      <c r="M89" s="15"/>
      <c r="N89" s="15" t="s">
        <v>89</v>
      </c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 t="s">
        <v>89</v>
      </c>
      <c r="AA89" s="15"/>
      <c r="AB89" s="15"/>
      <c r="AC89" s="15"/>
      <c r="AD89" s="15"/>
      <c r="AE89" s="15"/>
      <c r="AF89" s="15"/>
      <c r="AG89" s="15"/>
      <c r="AH89" s="26"/>
      <c r="AI89" s="26"/>
      <c r="AJ89" s="27"/>
      <c r="AK89" s="15" t="s">
        <v>89</v>
      </c>
      <c r="AL89" s="15"/>
      <c r="AM89" s="27"/>
      <c r="AN89" s="27"/>
      <c r="AO89" s="27"/>
      <c r="AP89" s="27"/>
      <c r="AQ89" s="7">
        <v>3</v>
      </c>
      <c r="AR89" s="3">
        <f t="shared" si="12"/>
        <v>34</v>
      </c>
      <c r="AS89" s="8">
        <f t="shared" si="7"/>
        <v>8.8235294117647065E-2</v>
      </c>
    </row>
    <row r="90" spans="1:45" ht="12.75" customHeight="1" x14ac:dyDescent="0.2">
      <c r="A90" s="130"/>
      <c r="B90" s="87"/>
      <c r="C90" s="71" t="s">
        <v>62</v>
      </c>
      <c r="D90" s="32"/>
      <c r="E90" s="15"/>
      <c r="F90" s="15"/>
      <c r="G90" s="15"/>
      <c r="H90" s="15"/>
      <c r="I90" s="15"/>
      <c r="J90" s="15"/>
      <c r="K90" s="15"/>
      <c r="L90" s="15"/>
      <c r="M90" s="15"/>
      <c r="N90" s="15" t="s">
        <v>89</v>
      </c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 t="s">
        <v>89</v>
      </c>
      <c r="AA90" s="15"/>
      <c r="AB90" s="15"/>
      <c r="AC90" s="15"/>
      <c r="AD90" s="15"/>
      <c r="AE90" s="15"/>
      <c r="AF90" s="15"/>
      <c r="AG90" s="15"/>
      <c r="AH90" s="26"/>
      <c r="AI90" s="26"/>
      <c r="AJ90" s="27"/>
      <c r="AK90" s="15" t="s">
        <v>89</v>
      </c>
      <c r="AL90" s="15"/>
      <c r="AM90" s="27"/>
      <c r="AN90" s="27"/>
      <c r="AO90" s="27"/>
      <c r="AP90" s="27"/>
      <c r="AQ90" s="7">
        <v>3</v>
      </c>
      <c r="AR90" s="3">
        <f t="shared" si="12"/>
        <v>34</v>
      </c>
      <c r="AS90" s="8">
        <f t="shared" si="7"/>
        <v>8.8235294117647065E-2</v>
      </c>
    </row>
    <row r="91" spans="1:45" ht="12.75" customHeight="1" x14ac:dyDescent="0.2">
      <c r="A91" s="130"/>
      <c r="B91" s="87"/>
      <c r="C91" s="71" t="s">
        <v>63</v>
      </c>
      <c r="D91" s="32"/>
      <c r="E91" s="15"/>
      <c r="F91" s="15"/>
      <c r="G91" s="15"/>
      <c r="H91" s="15"/>
      <c r="I91" s="15"/>
      <c r="J91" s="15"/>
      <c r="K91" s="15"/>
      <c r="L91" s="15"/>
      <c r="M91" s="15"/>
      <c r="N91" s="15" t="s">
        <v>89</v>
      </c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 t="s">
        <v>89</v>
      </c>
      <c r="AA91" s="15"/>
      <c r="AB91" s="15"/>
      <c r="AC91" s="15"/>
      <c r="AD91" s="15"/>
      <c r="AE91" s="15"/>
      <c r="AF91" s="15"/>
      <c r="AG91" s="15"/>
      <c r="AH91" s="26"/>
      <c r="AI91" s="26"/>
      <c r="AJ91" s="27"/>
      <c r="AK91" s="15" t="s">
        <v>89</v>
      </c>
      <c r="AL91" s="15"/>
      <c r="AM91" s="27"/>
      <c r="AN91" s="27"/>
      <c r="AO91" s="27"/>
      <c r="AP91" s="27"/>
      <c r="AQ91" s="7">
        <v>3</v>
      </c>
      <c r="AR91" s="3">
        <f t="shared" si="12"/>
        <v>34</v>
      </c>
      <c r="AS91" s="8">
        <f t="shared" si="7"/>
        <v>8.8235294117647065E-2</v>
      </c>
    </row>
    <row r="92" spans="1:45" ht="12.75" customHeight="1" x14ac:dyDescent="0.2">
      <c r="A92" s="130"/>
      <c r="B92" s="87"/>
      <c r="C92" s="71" t="s">
        <v>91</v>
      </c>
      <c r="D92" s="32"/>
      <c r="E92" s="15"/>
      <c r="F92" s="15"/>
      <c r="G92" s="15"/>
      <c r="H92" s="15"/>
      <c r="I92" s="15"/>
      <c r="J92" s="15"/>
      <c r="K92" s="15"/>
      <c r="L92" s="15"/>
      <c r="M92" s="15"/>
      <c r="N92" s="15" t="s">
        <v>89</v>
      </c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 t="s">
        <v>89</v>
      </c>
      <c r="AA92" s="15"/>
      <c r="AB92" s="15"/>
      <c r="AC92" s="15"/>
      <c r="AD92" s="15"/>
      <c r="AE92" s="15"/>
      <c r="AF92" s="15"/>
      <c r="AG92" s="15"/>
      <c r="AH92" s="26"/>
      <c r="AI92" s="26"/>
      <c r="AJ92" s="27"/>
      <c r="AK92" s="15" t="s">
        <v>89</v>
      </c>
      <c r="AL92" s="15"/>
      <c r="AM92" s="27"/>
      <c r="AN92" s="27"/>
      <c r="AO92" s="27"/>
      <c r="AP92" s="27"/>
      <c r="AQ92" s="7">
        <v>3</v>
      </c>
      <c r="AR92" s="3">
        <f t="shared" si="12"/>
        <v>34</v>
      </c>
      <c r="AS92" s="8">
        <f t="shared" si="7"/>
        <v>8.8235294117647065E-2</v>
      </c>
    </row>
    <row r="93" spans="1:45" ht="12.75" customHeight="1" x14ac:dyDescent="0.2">
      <c r="A93" s="130"/>
      <c r="B93" s="87" t="s">
        <v>38</v>
      </c>
      <c r="C93" s="31" t="s">
        <v>61</v>
      </c>
      <c r="D93" s="32"/>
      <c r="E93" s="15"/>
      <c r="F93" s="15"/>
      <c r="G93" s="15"/>
      <c r="H93" s="15"/>
      <c r="I93" s="15"/>
      <c r="J93" s="15"/>
      <c r="K93" s="15"/>
      <c r="L93" s="15"/>
      <c r="M93" s="15" t="s">
        <v>89</v>
      </c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 t="s">
        <v>89</v>
      </c>
      <c r="AA93" s="15"/>
      <c r="AB93" s="15"/>
      <c r="AC93" s="15"/>
      <c r="AD93" s="15"/>
      <c r="AE93" s="15"/>
      <c r="AF93" s="15"/>
      <c r="AG93" s="15"/>
      <c r="AH93" s="26"/>
      <c r="AI93" s="26"/>
      <c r="AJ93" s="27"/>
      <c r="AK93" s="15" t="s">
        <v>89</v>
      </c>
      <c r="AL93" s="15"/>
      <c r="AM93" s="27"/>
      <c r="AN93" s="27"/>
      <c r="AO93" s="27"/>
      <c r="AP93" s="27"/>
      <c r="AQ93" s="7">
        <v>3</v>
      </c>
      <c r="AR93" s="3">
        <f t="shared" si="12"/>
        <v>34</v>
      </c>
      <c r="AS93" s="8">
        <f t="shared" si="7"/>
        <v>8.8235294117647065E-2</v>
      </c>
    </row>
    <row r="94" spans="1:45" ht="12.75" customHeight="1" x14ac:dyDescent="0.2">
      <c r="A94" s="130"/>
      <c r="B94" s="87"/>
      <c r="C94" s="31" t="s">
        <v>62</v>
      </c>
      <c r="D94" s="32"/>
      <c r="E94" s="15"/>
      <c r="F94" s="15"/>
      <c r="G94" s="15"/>
      <c r="H94" s="15"/>
      <c r="I94" s="15"/>
      <c r="J94" s="15"/>
      <c r="K94" s="15"/>
      <c r="L94" s="15"/>
      <c r="M94" s="15" t="s">
        <v>89</v>
      </c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 t="s">
        <v>89</v>
      </c>
      <c r="AA94" s="15"/>
      <c r="AB94" s="15"/>
      <c r="AC94" s="15"/>
      <c r="AD94" s="15"/>
      <c r="AE94" s="15"/>
      <c r="AF94" s="15"/>
      <c r="AG94" s="15"/>
      <c r="AH94" s="26"/>
      <c r="AI94" s="26"/>
      <c r="AJ94" s="27"/>
      <c r="AK94" s="15" t="s">
        <v>89</v>
      </c>
      <c r="AL94" s="15"/>
      <c r="AM94" s="27"/>
      <c r="AN94" s="27"/>
      <c r="AO94" s="27"/>
      <c r="AP94" s="27"/>
      <c r="AQ94" s="7">
        <v>3</v>
      </c>
      <c r="AR94" s="3">
        <f t="shared" si="12"/>
        <v>34</v>
      </c>
      <c r="AS94" s="8">
        <f t="shared" si="7"/>
        <v>8.8235294117647065E-2</v>
      </c>
    </row>
    <row r="95" spans="1:45" ht="12.75" customHeight="1" x14ac:dyDescent="0.2">
      <c r="A95" s="130"/>
      <c r="B95" s="87"/>
      <c r="C95" s="71" t="s">
        <v>63</v>
      </c>
      <c r="D95" s="32"/>
      <c r="E95" s="15"/>
      <c r="F95" s="15"/>
      <c r="G95" s="15"/>
      <c r="H95" s="15"/>
      <c r="I95" s="15"/>
      <c r="J95" s="15"/>
      <c r="K95" s="15"/>
      <c r="L95" s="15"/>
      <c r="M95" s="15" t="s">
        <v>89</v>
      </c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 t="s">
        <v>89</v>
      </c>
      <c r="AA95" s="15"/>
      <c r="AB95" s="15"/>
      <c r="AC95" s="15"/>
      <c r="AD95" s="15"/>
      <c r="AE95" s="15"/>
      <c r="AF95" s="15"/>
      <c r="AG95" s="15"/>
      <c r="AH95" s="26"/>
      <c r="AI95" s="26"/>
      <c r="AJ95" s="27"/>
      <c r="AK95" s="15" t="s">
        <v>89</v>
      </c>
      <c r="AL95" s="15"/>
      <c r="AM95" s="27"/>
      <c r="AN95" s="27"/>
      <c r="AO95" s="27"/>
      <c r="AP95" s="27"/>
      <c r="AQ95" s="7">
        <v>3</v>
      </c>
      <c r="AR95" s="3">
        <f t="shared" si="12"/>
        <v>34</v>
      </c>
      <c r="AS95" s="8">
        <f t="shared" si="7"/>
        <v>8.8235294117647065E-2</v>
      </c>
    </row>
    <row r="96" spans="1:45" ht="12.75" customHeight="1" x14ac:dyDescent="0.2">
      <c r="A96" s="130"/>
      <c r="B96" s="87"/>
      <c r="C96" s="71" t="s">
        <v>91</v>
      </c>
      <c r="D96" s="32"/>
      <c r="E96" s="15"/>
      <c r="F96" s="15"/>
      <c r="G96" s="15"/>
      <c r="H96" s="15"/>
      <c r="I96" s="15"/>
      <c r="J96" s="15"/>
      <c r="K96" s="15"/>
      <c r="L96" s="15"/>
      <c r="M96" s="15" t="s">
        <v>89</v>
      </c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 t="s">
        <v>89</v>
      </c>
      <c r="AA96" s="15"/>
      <c r="AB96" s="15"/>
      <c r="AC96" s="15"/>
      <c r="AD96" s="15"/>
      <c r="AE96" s="15"/>
      <c r="AF96" s="15"/>
      <c r="AG96" s="15"/>
      <c r="AH96" s="26"/>
      <c r="AI96" s="26"/>
      <c r="AJ96" s="27"/>
      <c r="AK96" s="15" t="s">
        <v>89</v>
      </c>
      <c r="AL96" s="15"/>
      <c r="AM96" s="27"/>
      <c r="AN96" s="27"/>
      <c r="AO96" s="27"/>
      <c r="AP96" s="27"/>
      <c r="AQ96" s="7">
        <v>3</v>
      </c>
      <c r="AR96" s="3">
        <f t="shared" si="12"/>
        <v>34</v>
      </c>
      <c r="AS96" s="8">
        <f t="shared" si="7"/>
        <v>8.8235294117647065E-2</v>
      </c>
    </row>
    <row r="97" spans="1:45" ht="12.75" customHeight="1" x14ac:dyDescent="0.2">
      <c r="A97" s="130"/>
      <c r="B97" s="87" t="s">
        <v>48</v>
      </c>
      <c r="C97" s="31" t="s">
        <v>61</v>
      </c>
      <c r="D97" s="32"/>
      <c r="E97" s="15"/>
      <c r="F97" s="15"/>
      <c r="G97" s="15"/>
      <c r="H97" s="15"/>
      <c r="I97" s="15"/>
      <c r="J97" s="15"/>
      <c r="K97" s="15"/>
      <c r="L97" s="15"/>
      <c r="M97" s="15" t="s">
        <v>89</v>
      </c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 t="s">
        <v>89</v>
      </c>
      <c r="Y97" s="15"/>
      <c r="Z97" s="15"/>
      <c r="AA97" s="15"/>
      <c r="AB97" s="15"/>
      <c r="AC97" s="15"/>
      <c r="AD97" s="15"/>
      <c r="AE97" s="15"/>
      <c r="AF97" s="15"/>
      <c r="AG97" s="15"/>
      <c r="AH97" s="26"/>
      <c r="AI97" s="26"/>
      <c r="AJ97" s="27"/>
      <c r="AK97" s="15"/>
      <c r="AL97" s="15" t="s">
        <v>89</v>
      </c>
      <c r="AM97" s="27"/>
      <c r="AN97" s="27"/>
      <c r="AO97" s="27"/>
      <c r="AP97" s="27"/>
      <c r="AQ97" s="7">
        <v>3</v>
      </c>
      <c r="AR97" s="3">
        <f>34*2</f>
        <v>68</v>
      </c>
      <c r="AS97" s="8">
        <f t="shared" si="7"/>
        <v>4.4117647058823532E-2</v>
      </c>
    </row>
    <row r="98" spans="1:45" ht="12.75" customHeight="1" x14ac:dyDescent="0.2">
      <c r="A98" s="130"/>
      <c r="B98" s="87"/>
      <c r="C98" s="31" t="s">
        <v>62</v>
      </c>
      <c r="D98" s="32"/>
      <c r="E98" s="15"/>
      <c r="F98" s="15"/>
      <c r="G98" s="15"/>
      <c r="H98" s="15"/>
      <c r="I98" s="15"/>
      <c r="J98" s="15"/>
      <c r="K98" s="15"/>
      <c r="L98" s="15"/>
      <c r="M98" s="15" t="s">
        <v>89</v>
      </c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 t="s">
        <v>89</v>
      </c>
      <c r="Y98" s="15"/>
      <c r="Z98" s="15"/>
      <c r="AA98" s="15"/>
      <c r="AB98" s="15"/>
      <c r="AC98" s="15"/>
      <c r="AD98" s="15"/>
      <c r="AE98" s="15"/>
      <c r="AF98" s="15"/>
      <c r="AG98" s="15"/>
      <c r="AH98" s="26"/>
      <c r="AI98" s="26"/>
      <c r="AJ98" s="27"/>
      <c r="AK98" s="15"/>
      <c r="AL98" s="15" t="s">
        <v>89</v>
      </c>
      <c r="AM98" s="27"/>
      <c r="AN98" s="27"/>
      <c r="AO98" s="27"/>
      <c r="AP98" s="27"/>
      <c r="AQ98" s="7">
        <v>3</v>
      </c>
      <c r="AR98" s="3">
        <f t="shared" ref="AR98:AR104" si="13">34*2</f>
        <v>68</v>
      </c>
      <c r="AS98" s="8">
        <f t="shared" si="7"/>
        <v>4.4117647058823532E-2</v>
      </c>
    </row>
    <row r="99" spans="1:45" ht="12.75" customHeight="1" x14ac:dyDescent="0.2">
      <c r="A99" s="130"/>
      <c r="B99" s="87"/>
      <c r="C99" s="71" t="s">
        <v>63</v>
      </c>
      <c r="D99" s="32"/>
      <c r="E99" s="15"/>
      <c r="F99" s="15"/>
      <c r="G99" s="15"/>
      <c r="H99" s="15"/>
      <c r="I99" s="15"/>
      <c r="J99" s="15"/>
      <c r="K99" s="15"/>
      <c r="L99" s="15"/>
      <c r="M99" s="15" t="s">
        <v>89</v>
      </c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 t="s">
        <v>89</v>
      </c>
      <c r="Y99" s="15"/>
      <c r="Z99" s="15"/>
      <c r="AA99" s="15"/>
      <c r="AB99" s="15"/>
      <c r="AC99" s="15"/>
      <c r="AD99" s="15"/>
      <c r="AE99" s="15"/>
      <c r="AF99" s="15"/>
      <c r="AG99" s="15"/>
      <c r="AH99" s="26"/>
      <c r="AI99" s="26"/>
      <c r="AJ99" s="27"/>
      <c r="AK99" s="15"/>
      <c r="AL99" s="15" t="s">
        <v>89</v>
      </c>
      <c r="AM99" s="27"/>
      <c r="AN99" s="27"/>
      <c r="AO99" s="27"/>
      <c r="AP99" s="27"/>
      <c r="AQ99" s="7">
        <v>3</v>
      </c>
      <c r="AR99" s="3">
        <f t="shared" si="13"/>
        <v>68</v>
      </c>
      <c r="AS99" s="8">
        <f t="shared" si="7"/>
        <v>4.4117647058823532E-2</v>
      </c>
    </row>
    <row r="100" spans="1:45" ht="12.75" customHeight="1" x14ac:dyDescent="0.2">
      <c r="A100" s="130"/>
      <c r="B100" s="87"/>
      <c r="C100" s="71" t="s">
        <v>91</v>
      </c>
      <c r="D100" s="32"/>
      <c r="E100" s="15"/>
      <c r="F100" s="15"/>
      <c r="G100" s="15"/>
      <c r="H100" s="15"/>
      <c r="I100" s="15"/>
      <c r="J100" s="15"/>
      <c r="K100" s="15"/>
      <c r="L100" s="15"/>
      <c r="M100" s="15" t="s">
        <v>89</v>
      </c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 t="s">
        <v>89</v>
      </c>
      <c r="Y100" s="15"/>
      <c r="Z100" s="15"/>
      <c r="AA100" s="15"/>
      <c r="AB100" s="15"/>
      <c r="AC100" s="15"/>
      <c r="AD100" s="15"/>
      <c r="AE100" s="15"/>
      <c r="AF100" s="15"/>
      <c r="AG100" s="15"/>
      <c r="AH100" s="26"/>
      <c r="AI100" s="26"/>
      <c r="AJ100" s="27"/>
      <c r="AK100" s="15"/>
      <c r="AL100" s="15" t="s">
        <v>89</v>
      </c>
      <c r="AM100" s="27"/>
      <c r="AN100" s="27"/>
      <c r="AO100" s="27"/>
      <c r="AP100" s="27"/>
      <c r="AQ100" s="7">
        <v>3</v>
      </c>
      <c r="AR100" s="3">
        <f t="shared" si="13"/>
        <v>68</v>
      </c>
      <c r="AS100" s="8">
        <f t="shared" si="7"/>
        <v>4.4117647058823532E-2</v>
      </c>
    </row>
    <row r="101" spans="1:45" ht="12.75" customHeight="1" x14ac:dyDescent="0.2">
      <c r="A101" s="130"/>
      <c r="B101" s="87" t="s">
        <v>47</v>
      </c>
      <c r="C101" s="31" t="s">
        <v>61</v>
      </c>
      <c r="D101" s="32"/>
      <c r="E101" s="15"/>
      <c r="F101" s="15"/>
      <c r="G101" s="15"/>
      <c r="H101" s="15"/>
      <c r="I101" s="15"/>
      <c r="J101" s="15"/>
      <c r="K101" s="15"/>
      <c r="L101" s="15"/>
      <c r="M101" s="15"/>
      <c r="N101" s="15" t="s">
        <v>89</v>
      </c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 t="s">
        <v>89</v>
      </c>
      <c r="Z101" s="15"/>
      <c r="AA101" s="15"/>
      <c r="AB101" s="15"/>
      <c r="AC101" s="15"/>
      <c r="AD101" s="15"/>
      <c r="AE101" s="15"/>
      <c r="AF101" s="15"/>
      <c r="AG101" s="15"/>
      <c r="AH101" s="26"/>
      <c r="AI101" s="26"/>
      <c r="AJ101" s="27"/>
      <c r="AK101" s="15"/>
      <c r="AL101" s="15" t="s">
        <v>89</v>
      </c>
      <c r="AM101" s="27"/>
      <c r="AN101" s="27"/>
      <c r="AO101" s="27"/>
      <c r="AP101" s="27"/>
      <c r="AQ101" s="7">
        <v>3</v>
      </c>
      <c r="AR101" s="3">
        <f t="shared" si="13"/>
        <v>68</v>
      </c>
      <c r="AS101" s="8">
        <f t="shared" si="7"/>
        <v>4.4117647058823532E-2</v>
      </c>
    </row>
    <row r="102" spans="1:45" ht="12.75" customHeight="1" x14ac:dyDescent="0.2">
      <c r="A102" s="130"/>
      <c r="B102" s="87"/>
      <c r="C102" s="71" t="s">
        <v>62</v>
      </c>
      <c r="D102" s="32"/>
      <c r="E102" s="15"/>
      <c r="F102" s="15"/>
      <c r="G102" s="15"/>
      <c r="H102" s="15"/>
      <c r="I102" s="15"/>
      <c r="J102" s="15"/>
      <c r="K102" s="15"/>
      <c r="L102" s="15"/>
      <c r="M102" s="15"/>
      <c r="N102" s="15" t="s">
        <v>89</v>
      </c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 t="s">
        <v>89</v>
      </c>
      <c r="Z102" s="15"/>
      <c r="AA102" s="15"/>
      <c r="AB102" s="15"/>
      <c r="AC102" s="15"/>
      <c r="AD102" s="15"/>
      <c r="AE102" s="15"/>
      <c r="AF102" s="15"/>
      <c r="AG102" s="15"/>
      <c r="AH102" s="26"/>
      <c r="AI102" s="26"/>
      <c r="AJ102" s="27"/>
      <c r="AK102" s="15"/>
      <c r="AL102" s="15" t="s">
        <v>89</v>
      </c>
      <c r="AM102" s="27"/>
      <c r="AN102" s="27"/>
      <c r="AO102" s="27"/>
      <c r="AP102" s="27"/>
      <c r="AQ102" s="7">
        <v>3</v>
      </c>
      <c r="AR102" s="3">
        <f t="shared" si="13"/>
        <v>68</v>
      </c>
      <c r="AS102" s="8">
        <f t="shared" si="7"/>
        <v>4.4117647058823532E-2</v>
      </c>
    </row>
    <row r="103" spans="1:45" ht="12.75" customHeight="1" x14ac:dyDescent="0.2">
      <c r="A103" s="130"/>
      <c r="B103" s="87"/>
      <c r="C103" s="71" t="s">
        <v>63</v>
      </c>
      <c r="D103" s="32"/>
      <c r="E103" s="15"/>
      <c r="F103" s="15"/>
      <c r="G103" s="15"/>
      <c r="H103" s="15"/>
      <c r="I103" s="15"/>
      <c r="J103" s="15"/>
      <c r="K103" s="15"/>
      <c r="L103" s="15"/>
      <c r="M103" s="15"/>
      <c r="N103" s="15" t="s">
        <v>89</v>
      </c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 t="s">
        <v>89</v>
      </c>
      <c r="Z103" s="15"/>
      <c r="AA103" s="15"/>
      <c r="AB103" s="15"/>
      <c r="AC103" s="15"/>
      <c r="AD103" s="15"/>
      <c r="AE103" s="15"/>
      <c r="AF103" s="15"/>
      <c r="AG103" s="15"/>
      <c r="AH103" s="26"/>
      <c r="AI103" s="26"/>
      <c r="AJ103" s="27"/>
      <c r="AK103" s="15"/>
      <c r="AL103" s="15" t="s">
        <v>89</v>
      </c>
      <c r="AM103" s="27"/>
      <c r="AN103" s="27"/>
      <c r="AO103" s="27"/>
      <c r="AP103" s="27"/>
      <c r="AQ103" s="7">
        <v>3</v>
      </c>
      <c r="AR103" s="3">
        <f t="shared" si="13"/>
        <v>68</v>
      </c>
      <c r="AS103" s="8">
        <f t="shared" si="7"/>
        <v>4.4117647058823532E-2</v>
      </c>
    </row>
    <row r="104" spans="1:45" ht="12.75" customHeight="1" x14ac:dyDescent="0.2">
      <c r="A104" s="130"/>
      <c r="B104" s="87"/>
      <c r="C104" s="71" t="s">
        <v>91</v>
      </c>
      <c r="D104" s="32"/>
      <c r="E104" s="15"/>
      <c r="F104" s="15"/>
      <c r="G104" s="15"/>
      <c r="H104" s="15"/>
      <c r="I104" s="15"/>
      <c r="J104" s="15"/>
      <c r="K104" s="15"/>
      <c r="L104" s="15"/>
      <c r="M104" s="15"/>
      <c r="N104" s="15" t="s">
        <v>89</v>
      </c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 t="s">
        <v>89</v>
      </c>
      <c r="Z104" s="15"/>
      <c r="AA104" s="15"/>
      <c r="AB104" s="15"/>
      <c r="AC104" s="15"/>
      <c r="AD104" s="15"/>
      <c r="AE104" s="15"/>
      <c r="AF104" s="15"/>
      <c r="AG104" s="15"/>
      <c r="AH104" s="26"/>
      <c r="AI104" s="26"/>
      <c r="AJ104" s="27"/>
      <c r="AK104" s="15"/>
      <c r="AL104" s="15" t="s">
        <v>89</v>
      </c>
      <c r="AM104" s="27"/>
      <c r="AN104" s="27"/>
      <c r="AO104" s="27"/>
      <c r="AP104" s="27"/>
      <c r="AQ104" s="7">
        <v>3</v>
      </c>
      <c r="AR104" s="3">
        <f t="shared" si="13"/>
        <v>68</v>
      </c>
      <c r="AS104" s="8">
        <f t="shared" si="7"/>
        <v>4.4117647058823532E-2</v>
      </c>
    </row>
    <row r="105" spans="1:45" ht="27" customHeight="1" x14ac:dyDescent="0.2">
      <c r="A105" s="47"/>
      <c r="B105" s="48"/>
      <c r="C105" s="48"/>
      <c r="D105" s="48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7"/>
      <c r="AN105" s="47"/>
      <c r="AO105" s="47"/>
      <c r="AP105" s="47"/>
      <c r="AQ105" s="47"/>
      <c r="AR105" s="47"/>
      <c r="AS105" s="47"/>
    </row>
    <row r="106" spans="1:45" s="2" customFormat="1" ht="81.75" customHeight="1" x14ac:dyDescent="0.2">
      <c r="A106" s="120" t="s">
        <v>27</v>
      </c>
      <c r="B106" s="120"/>
      <c r="C106" s="120"/>
      <c r="D106" s="120"/>
      <c r="E106" s="86" t="s">
        <v>34</v>
      </c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9" t="s">
        <v>16</v>
      </c>
      <c r="AR106" s="118" t="s">
        <v>18</v>
      </c>
      <c r="AS106" s="119" t="s">
        <v>17</v>
      </c>
    </row>
    <row r="107" spans="1:45" s="2" customFormat="1" ht="21.75" customHeight="1" x14ac:dyDescent="0.2">
      <c r="A107" s="87" t="s">
        <v>0</v>
      </c>
      <c r="B107" s="87"/>
      <c r="C107" s="87"/>
      <c r="D107" s="12" t="s">
        <v>14</v>
      </c>
      <c r="E107" s="87" t="s">
        <v>1</v>
      </c>
      <c r="F107" s="87"/>
      <c r="G107" s="87"/>
      <c r="H107" s="87"/>
      <c r="I107" s="87" t="s">
        <v>2</v>
      </c>
      <c r="J107" s="87"/>
      <c r="K107" s="87"/>
      <c r="L107" s="87"/>
      <c r="M107" s="87" t="s">
        <v>3</v>
      </c>
      <c r="N107" s="87"/>
      <c r="O107" s="87"/>
      <c r="P107" s="87"/>
      <c r="Q107" s="87" t="s">
        <v>4</v>
      </c>
      <c r="R107" s="87"/>
      <c r="S107" s="87"/>
      <c r="T107" s="87"/>
      <c r="U107" s="87" t="s">
        <v>5</v>
      </c>
      <c r="V107" s="87"/>
      <c r="W107" s="87"/>
      <c r="X107" s="87" t="s">
        <v>6</v>
      </c>
      <c r="Y107" s="87"/>
      <c r="Z107" s="87"/>
      <c r="AA107" s="87"/>
      <c r="AB107" s="87" t="s">
        <v>7</v>
      </c>
      <c r="AC107" s="87"/>
      <c r="AD107" s="87"/>
      <c r="AE107" s="87" t="s">
        <v>8</v>
      </c>
      <c r="AF107" s="87"/>
      <c r="AG107" s="87"/>
      <c r="AH107" s="87"/>
      <c r="AI107" s="87"/>
      <c r="AJ107" s="87" t="s">
        <v>9</v>
      </c>
      <c r="AK107" s="87"/>
      <c r="AL107" s="87"/>
      <c r="AM107" s="87" t="s">
        <v>10</v>
      </c>
      <c r="AN107" s="87"/>
      <c r="AO107" s="87"/>
      <c r="AP107" s="87"/>
      <c r="AQ107" s="89"/>
      <c r="AR107" s="118"/>
      <c r="AS107" s="119"/>
    </row>
    <row r="108" spans="1:45" s="6" customFormat="1" ht="11.25" customHeight="1" x14ac:dyDescent="0.2">
      <c r="A108" s="87"/>
      <c r="B108" s="87"/>
      <c r="C108" s="87"/>
      <c r="D108" s="12" t="s">
        <v>15</v>
      </c>
      <c r="E108" s="5">
        <v>1</v>
      </c>
      <c r="F108" s="5">
        <v>2</v>
      </c>
      <c r="G108" s="5">
        <v>3</v>
      </c>
      <c r="H108" s="5">
        <v>4</v>
      </c>
      <c r="I108" s="5">
        <v>5</v>
      </c>
      <c r="J108" s="5">
        <v>6</v>
      </c>
      <c r="K108" s="5">
        <v>7</v>
      </c>
      <c r="L108" s="5">
        <v>8</v>
      </c>
      <c r="M108" s="5">
        <v>9</v>
      </c>
      <c r="N108" s="5">
        <v>10</v>
      </c>
      <c r="O108" s="5">
        <v>11</v>
      </c>
      <c r="P108" s="5">
        <v>12</v>
      </c>
      <c r="Q108" s="5">
        <v>13</v>
      </c>
      <c r="R108" s="5">
        <v>14</v>
      </c>
      <c r="S108" s="5">
        <v>15</v>
      </c>
      <c r="T108" s="5">
        <v>16</v>
      </c>
      <c r="U108" s="5">
        <v>17</v>
      </c>
      <c r="V108" s="5">
        <v>18</v>
      </c>
      <c r="W108" s="5">
        <v>19</v>
      </c>
      <c r="X108" s="5">
        <v>20</v>
      </c>
      <c r="Y108" s="5">
        <v>21</v>
      </c>
      <c r="Z108" s="5">
        <v>22</v>
      </c>
      <c r="AA108" s="5">
        <v>23</v>
      </c>
      <c r="AB108" s="5">
        <v>24</v>
      </c>
      <c r="AC108" s="5">
        <v>25</v>
      </c>
      <c r="AD108" s="5">
        <v>26</v>
      </c>
      <c r="AE108" s="5">
        <v>27</v>
      </c>
      <c r="AF108" s="5">
        <v>28</v>
      </c>
      <c r="AG108" s="5">
        <v>29</v>
      </c>
      <c r="AH108" s="5">
        <v>30</v>
      </c>
      <c r="AI108" s="5">
        <v>31</v>
      </c>
      <c r="AJ108" s="5">
        <v>32</v>
      </c>
      <c r="AK108" s="5">
        <v>33</v>
      </c>
      <c r="AL108" s="5">
        <v>34</v>
      </c>
      <c r="AM108" s="5">
        <v>35</v>
      </c>
      <c r="AN108" s="5">
        <v>36</v>
      </c>
      <c r="AO108" s="5">
        <v>37</v>
      </c>
      <c r="AP108" s="5">
        <v>38</v>
      </c>
      <c r="AQ108" s="89"/>
      <c r="AR108" s="118"/>
      <c r="AS108" s="119"/>
    </row>
    <row r="109" spans="1:45" ht="12.75" customHeight="1" x14ac:dyDescent="0.2">
      <c r="A109" s="121" t="s">
        <v>19</v>
      </c>
      <c r="B109" s="115" t="s">
        <v>13</v>
      </c>
      <c r="C109" s="31" t="s">
        <v>64</v>
      </c>
      <c r="D109" s="32"/>
      <c r="E109" s="15"/>
      <c r="F109" s="15" t="s">
        <v>89</v>
      </c>
      <c r="G109" s="15" t="s">
        <v>89</v>
      </c>
      <c r="H109" s="15"/>
      <c r="I109" s="15" t="s">
        <v>89</v>
      </c>
      <c r="J109" s="15"/>
      <c r="K109" s="15" t="s">
        <v>89</v>
      </c>
      <c r="L109" s="15"/>
      <c r="M109" s="15"/>
      <c r="N109" s="15"/>
      <c r="O109" s="15"/>
      <c r="P109" s="15" t="s">
        <v>89</v>
      </c>
      <c r="Q109" s="15" t="s">
        <v>89</v>
      </c>
      <c r="R109" s="15"/>
      <c r="S109" s="15"/>
      <c r="T109" s="15" t="s">
        <v>89</v>
      </c>
      <c r="U109" s="15"/>
      <c r="V109" s="15"/>
      <c r="W109" s="15"/>
      <c r="X109" s="15"/>
      <c r="Y109" s="15" t="s">
        <v>89</v>
      </c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 t="s">
        <v>89</v>
      </c>
      <c r="AL109" s="15"/>
      <c r="AM109" s="27"/>
      <c r="AN109" s="27"/>
      <c r="AO109" s="27"/>
      <c r="AP109" s="27"/>
      <c r="AQ109" s="7">
        <v>9</v>
      </c>
      <c r="AR109" s="3">
        <f>34*4</f>
        <v>136</v>
      </c>
      <c r="AS109" s="8">
        <f t="shared" ref="AS109:AS168" si="14">AQ109/AR109</f>
        <v>6.6176470588235295E-2</v>
      </c>
    </row>
    <row r="110" spans="1:45" ht="12.75" customHeight="1" x14ac:dyDescent="0.2">
      <c r="A110" s="121"/>
      <c r="B110" s="116"/>
      <c r="C110" s="71" t="s">
        <v>65</v>
      </c>
      <c r="D110" s="32"/>
      <c r="E110" s="15"/>
      <c r="F110" s="15" t="s">
        <v>89</v>
      </c>
      <c r="G110" s="15" t="s">
        <v>89</v>
      </c>
      <c r="H110" s="15"/>
      <c r="I110" s="15" t="s">
        <v>89</v>
      </c>
      <c r="J110" s="15"/>
      <c r="K110" s="15" t="s">
        <v>89</v>
      </c>
      <c r="L110" s="15"/>
      <c r="M110" s="15"/>
      <c r="N110" s="15"/>
      <c r="O110" s="15"/>
      <c r="P110" s="15" t="s">
        <v>89</v>
      </c>
      <c r="Q110" s="15" t="s">
        <v>89</v>
      </c>
      <c r="R110" s="15"/>
      <c r="S110" s="15"/>
      <c r="T110" s="15" t="s">
        <v>89</v>
      </c>
      <c r="U110" s="15"/>
      <c r="V110" s="15"/>
      <c r="W110" s="15"/>
      <c r="X110" s="15"/>
      <c r="Y110" s="15" t="s">
        <v>89</v>
      </c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 t="s">
        <v>89</v>
      </c>
      <c r="AL110" s="15"/>
      <c r="AM110" s="27"/>
      <c r="AN110" s="27"/>
      <c r="AO110" s="27"/>
      <c r="AP110" s="27"/>
      <c r="AQ110" s="7">
        <v>9</v>
      </c>
      <c r="AR110" s="3">
        <f>34*4</f>
        <v>136</v>
      </c>
      <c r="AS110" s="8">
        <f t="shared" si="14"/>
        <v>6.6176470588235295E-2</v>
      </c>
    </row>
    <row r="111" spans="1:45" x14ac:dyDescent="0.2">
      <c r="A111" s="121"/>
      <c r="B111" s="116"/>
      <c r="C111" s="71" t="s">
        <v>66</v>
      </c>
      <c r="D111" s="32"/>
      <c r="E111" s="15"/>
      <c r="F111" s="15" t="s">
        <v>89</v>
      </c>
      <c r="G111" s="15" t="s">
        <v>89</v>
      </c>
      <c r="H111" s="15"/>
      <c r="I111" s="15" t="s">
        <v>89</v>
      </c>
      <c r="J111" s="15"/>
      <c r="K111" s="15" t="s">
        <v>89</v>
      </c>
      <c r="L111" s="15"/>
      <c r="M111" s="15"/>
      <c r="N111" s="15"/>
      <c r="O111" s="15"/>
      <c r="P111" s="15" t="s">
        <v>89</v>
      </c>
      <c r="Q111" s="15" t="s">
        <v>89</v>
      </c>
      <c r="R111" s="15"/>
      <c r="S111" s="15"/>
      <c r="T111" s="15" t="s">
        <v>89</v>
      </c>
      <c r="U111" s="15"/>
      <c r="V111" s="15"/>
      <c r="W111" s="15"/>
      <c r="X111" s="15"/>
      <c r="Y111" s="15" t="s">
        <v>89</v>
      </c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 t="s">
        <v>89</v>
      </c>
      <c r="AL111" s="15"/>
      <c r="AM111" s="27"/>
      <c r="AN111" s="27"/>
      <c r="AO111" s="27"/>
      <c r="AP111" s="27"/>
      <c r="AQ111" s="7">
        <v>9</v>
      </c>
      <c r="AR111" s="3">
        <f t="shared" ref="AR111:AR112" si="15">34*4</f>
        <v>136</v>
      </c>
      <c r="AS111" s="8">
        <f t="shared" si="14"/>
        <v>6.6176470588235295E-2</v>
      </c>
    </row>
    <row r="112" spans="1:45" ht="12.75" customHeight="1" x14ac:dyDescent="0.2">
      <c r="A112" s="121"/>
      <c r="B112" s="117"/>
      <c r="C112" s="71" t="s">
        <v>90</v>
      </c>
      <c r="D112" s="32"/>
      <c r="E112" s="15"/>
      <c r="F112" s="15" t="s">
        <v>89</v>
      </c>
      <c r="G112" s="15" t="s">
        <v>89</v>
      </c>
      <c r="H112" s="15"/>
      <c r="I112" s="15" t="s">
        <v>89</v>
      </c>
      <c r="J112" s="15"/>
      <c r="K112" s="15" t="s">
        <v>89</v>
      </c>
      <c r="L112" s="15"/>
      <c r="M112" s="15"/>
      <c r="N112" s="15"/>
      <c r="O112" s="15"/>
      <c r="P112" s="15" t="s">
        <v>89</v>
      </c>
      <c r="Q112" s="15" t="s">
        <v>89</v>
      </c>
      <c r="R112" s="15"/>
      <c r="S112" s="15"/>
      <c r="T112" s="15" t="s">
        <v>89</v>
      </c>
      <c r="U112" s="15"/>
      <c r="V112" s="15"/>
      <c r="W112" s="15"/>
      <c r="X112" s="15"/>
      <c r="Y112" s="15" t="s">
        <v>89</v>
      </c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 t="s">
        <v>89</v>
      </c>
      <c r="AL112" s="15"/>
      <c r="AM112" s="27"/>
      <c r="AN112" s="27"/>
      <c r="AO112" s="27"/>
      <c r="AP112" s="27"/>
      <c r="AQ112" s="7">
        <v>9</v>
      </c>
      <c r="AR112" s="3">
        <f t="shared" si="15"/>
        <v>136</v>
      </c>
      <c r="AS112" s="8">
        <f t="shared" si="14"/>
        <v>6.6176470588235295E-2</v>
      </c>
    </row>
    <row r="113" spans="1:45" ht="12.75" customHeight="1" x14ac:dyDescent="0.2">
      <c r="A113" s="121"/>
      <c r="B113" s="115" t="s">
        <v>21</v>
      </c>
      <c r="C113" s="71" t="s">
        <v>64</v>
      </c>
      <c r="D113" s="32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 t="s">
        <v>89</v>
      </c>
      <c r="P113" s="15"/>
      <c r="Q113" s="15"/>
      <c r="R113" s="15"/>
      <c r="S113" s="15"/>
      <c r="T113" s="15"/>
      <c r="U113" s="15" t="s">
        <v>89</v>
      </c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 t="s">
        <v>89</v>
      </c>
      <c r="AH113" s="15"/>
      <c r="AI113" s="15"/>
      <c r="AJ113" s="15"/>
      <c r="AK113" s="15"/>
      <c r="AL113" s="15"/>
      <c r="AM113" s="27"/>
      <c r="AN113" s="27"/>
      <c r="AO113" s="27"/>
      <c r="AP113" s="27"/>
      <c r="AQ113" s="7">
        <v>3</v>
      </c>
      <c r="AR113" s="3">
        <f>34*2</f>
        <v>68</v>
      </c>
      <c r="AS113" s="8">
        <f t="shared" si="14"/>
        <v>4.4117647058823532E-2</v>
      </c>
    </row>
    <row r="114" spans="1:45" ht="12.75" customHeight="1" x14ac:dyDescent="0.2">
      <c r="A114" s="121"/>
      <c r="B114" s="116"/>
      <c r="C114" s="71" t="s">
        <v>65</v>
      </c>
      <c r="D114" s="32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 t="s">
        <v>89</v>
      </c>
      <c r="P114" s="15"/>
      <c r="Q114" s="15"/>
      <c r="R114" s="15"/>
      <c r="S114" s="15"/>
      <c r="T114" s="15"/>
      <c r="U114" s="15" t="s">
        <v>89</v>
      </c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 t="s">
        <v>89</v>
      </c>
      <c r="AH114" s="15"/>
      <c r="AI114" s="15"/>
      <c r="AJ114" s="15"/>
      <c r="AK114" s="15"/>
      <c r="AL114" s="15"/>
      <c r="AM114" s="27"/>
      <c r="AN114" s="27"/>
      <c r="AO114" s="27"/>
      <c r="AP114" s="27"/>
      <c r="AQ114" s="7">
        <v>3</v>
      </c>
      <c r="AR114" s="3">
        <f>34*2</f>
        <v>68</v>
      </c>
      <c r="AS114" s="8">
        <f t="shared" si="14"/>
        <v>4.4117647058823532E-2</v>
      </c>
    </row>
    <row r="115" spans="1:45" ht="12.75" customHeight="1" x14ac:dyDescent="0.2">
      <c r="A115" s="121"/>
      <c r="B115" s="116"/>
      <c r="C115" s="71" t="s">
        <v>66</v>
      </c>
      <c r="D115" s="30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 t="s">
        <v>89</v>
      </c>
      <c r="P115" s="15"/>
      <c r="Q115" s="15"/>
      <c r="R115" s="15"/>
      <c r="S115" s="15"/>
      <c r="T115" s="15"/>
      <c r="U115" s="15" t="s">
        <v>89</v>
      </c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 t="s">
        <v>89</v>
      </c>
      <c r="AH115" s="15"/>
      <c r="AI115" s="15"/>
      <c r="AJ115" s="15"/>
      <c r="AK115" s="15"/>
      <c r="AL115" s="15"/>
      <c r="AM115" s="27"/>
      <c r="AN115" s="27"/>
      <c r="AO115" s="27"/>
      <c r="AP115" s="27"/>
      <c r="AQ115" s="7">
        <v>3</v>
      </c>
      <c r="AR115" s="3">
        <f t="shared" ref="AR115:AR116" si="16">34*2</f>
        <v>68</v>
      </c>
      <c r="AS115" s="8">
        <f t="shared" si="14"/>
        <v>4.4117647058823532E-2</v>
      </c>
    </row>
    <row r="116" spans="1:45" x14ac:dyDescent="0.2">
      <c r="A116" s="121"/>
      <c r="B116" s="117"/>
      <c r="C116" s="71" t="s">
        <v>90</v>
      </c>
      <c r="D116" s="32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 t="s">
        <v>89</v>
      </c>
      <c r="P116" s="15"/>
      <c r="Q116" s="15"/>
      <c r="R116" s="15"/>
      <c r="S116" s="15"/>
      <c r="T116" s="15"/>
      <c r="U116" s="15" t="s">
        <v>89</v>
      </c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 t="s">
        <v>89</v>
      </c>
      <c r="AH116" s="15"/>
      <c r="AI116" s="15"/>
      <c r="AJ116" s="15"/>
      <c r="AK116" s="15"/>
      <c r="AL116" s="15"/>
      <c r="AM116" s="27"/>
      <c r="AN116" s="27"/>
      <c r="AO116" s="27"/>
      <c r="AP116" s="27"/>
      <c r="AQ116" s="7">
        <v>3</v>
      </c>
      <c r="AR116" s="3">
        <f t="shared" si="16"/>
        <v>68</v>
      </c>
      <c r="AS116" s="8">
        <f t="shared" si="14"/>
        <v>4.4117647058823532E-2</v>
      </c>
    </row>
    <row r="117" spans="1:45" x14ac:dyDescent="0.2">
      <c r="A117" s="121"/>
      <c r="B117" s="115" t="s">
        <v>12</v>
      </c>
      <c r="C117" s="31" t="s">
        <v>64</v>
      </c>
      <c r="D117" s="30"/>
      <c r="E117" s="15"/>
      <c r="F117" s="15"/>
      <c r="G117" s="15" t="s">
        <v>89</v>
      </c>
      <c r="H117" s="15"/>
      <c r="I117" s="15" t="s">
        <v>89</v>
      </c>
      <c r="J117" s="15"/>
      <c r="K117" s="15"/>
      <c r="L117" s="15"/>
      <c r="M117" s="15"/>
      <c r="N117" s="15" t="s">
        <v>89</v>
      </c>
      <c r="O117" s="15"/>
      <c r="P117" s="15" t="s">
        <v>89</v>
      </c>
      <c r="Q117" s="15"/>
      <c r="R117" s="15"/>
      <c r="S117" s="15" t="s">
        <v>89</v>
      </c>
      <c r="T117" s="15"/>
      <c r="U117" s="15" t="s">
        <v>89</v>
      </c>
      <c r="V117" s="15"/>
      <c r="W117" s="15"/>
      <c r="X117" s="15" t="s">
        <v>89</v>
      </c>
      <c r="Y117" s="15"/>
      <c r="Z117" s="15"/>
      <c r="AA117" s="15"/>
      <c r="AB117" s="15"/>
      <c r="AC117" s="15" t="s">
        <v>89</v>
      </c>
      <c r="AD117" s="15"/>
      <c r="AE117" s="15"/>
      <c r="AF117" s="15"/>
      <c r="AG117" s="15" t="s">
        <v>89</v>
      </c>
      <c r="AH117" s="15"/>
      <c r="AI117" s="15"/>
      <c r="AJ117" s="15"/>
      <c r="AK117" s="15"/>
      <c r="AL117" s="15" t="s">
        <v>89</v>
      </c>
      <c r="AM117" s="27"/>
      <c r="AN117" s="27"/>
      <c r="AO117" s="27"/>
      <c r="AP117" s="27"/>
      <c r="AQ117" s="7">
        <v>10</v>
      </c>
      <c r="AR117" s="3">
        <f>34*3</f>
        <v>102</v>
      </c>
      <c r="AS117" s="8">
        <f t="shared" si="14"/>
        <v>9.8039215686274508E-2</v>
      </c>
    </row>
    <row r="118" spans="1:45" x14ac:dyDescent="0.2">
      <c r="A118" s="121"/>
      <c r="B118" s="116"/>
      <c r="C118" s="71" t="s">
        <v>65</v>
      </c>
      <c r="D118" s="37"/>
      <c r="E118" s="15"/>
      <c r="F118" s="15"/>
      <c r="G118" s="15" t="s">
        <v>89</v>
      </c>
      <c r="H118" s="15"/>
      <c r="I118" s="15" t="s">
        <v>89</v>
      </c>
      <c r="J118" s="15"/>
      <c r="K118" s="15"/>
      <c r="L118" s="15"/>
      <c r="M118" s="15"/>
      <c r="N118" s="15" t="s">
        <v>89</v>
      </c>
      <c r="O118" s="15"/>
      <c r="P118" s="15" t="s">
        <v>89</v>
      </c>
      <c r="Q118" s="15"/>
      <c r="R118" s="15"/>
      <c r="S118" s="15" t="s">
        <v>89</v>
      </c>
      <c r="T118" s="15"/>
      <c r="U118" s="15" t="s">
        <v>89</v>
      </c>
      <c r="V118" s="15"/>
      <c r="W118" s="15"/>
      <c r="X118" s="15" t="s">
        <v>89</v>
      </c>
      <c r="Y118" s="15"/>
      <c r="Z118" s="15"/>
      <c r="AA118" s="15"/>
      <c r="AB118" s="15"/>
      <c r="AC118" s="15" t="s">
        <v>89</v>
      </c>
      <c r="AD118" s="15"/>
      <c r="AE118" s="15"/>
      <c r="AF118" s="15"/>
      <c r="AG118" s="15" t="s">
        <v>89</v>
      </c>
      <c r="AH118" s="15"/>
      <c r="AI118" s="15"/>
      <c r="AJ118" s="15"/>
      <c r="AK118" s="15"/>
      <c r="AL118" s="15" t="s">
        <v>89</v>
      </c>
      <c r="AM118" s="27"/>
      <c r="AN118" s="27"/>
      <c r="AO118" s="27"/>
      <c r="AP118" s="27"/>
      <c r="AQ118" s="7">
        <v>10</v>
      </c>
      <c r="AR118" s="3">
        <f>34*3</f>
        <v>102</v>
      </c>
      <c r="AS118" s="8">
        <f t="shared" si="14"/>
        <v>9.8039215686274508E-2</v>
      </c>
    </row>
    <row r="119" spans="1:45" ht="12.75" customHeight="1" x14ac:dyDescent="0.2">
      <c r="A119" s="121"/>
      <c r="B119" s="116"/>
      <c r="C119" s="71" t="s">
        <v>66</v>
      </c>
      <c r="D119" s="32"/>
      <c r="E119" s="15"/>
      <c r="F119" s="15"/>
      <c r="G119" s="15" t="s">
        <v>89</v>
      </c>
      <c r="H119" s="15"/>
      <c r="I119" s="15" t="s">
        <v>89</v>
      </c>
      <c r="J119" s="15"/>
      <c r="K119" s="15"/>
      <c r="L119" s="15"/>
      <c r="M119" s="15"/>
      <c r="N119" s="15" t="s">
        <v>89</v>
      </c>
      <c r="O119" s="15"/>
      <c r="P119" s="15" t="s">
        <v>89</v>
      </c>
      <c r="Q119" s="15"/>
      <c r="R119" s="15"/>
      <c r="S119" s="15" t="s">
        <v>89</v>
      </c>
      <c r="T119" s="15"/>
      <c r="U119" s="15" t="s">
        <v>89</v>
      </c>
      <c r="V119" s="15"/>
      <c r="W119" s="15"/>
      <c r="X119" s="15" t="s">
        <v>89</v>
      </c>
      <c r="Y119" s="15"/>
      <c r="Z119" s="15"/>
      <c r="AA119" s="15"/>
      <c r="AB119" s="15"/>
      <c r="AC119" s="15" t="s">
        <v>89</v>
      </c>
      <c r="AD119" s="15"/>
      <c r="AE119" s="15"/>
      <c r="AF119" s="15"/>
      <c r="AG119" s="15" t="s">
        <v>89</v>
      </c>
      <c r="AH119" s="15"/>
      <c r="AI119" s="15"/>
      <c r="AJ119" s="15"/>
      <c r="AK119" s="15"/>
      <c r="AL119" s="15" t="s">
        <v>89</v>
      </c>
      <c r="AM119" s="27"/>
      <c r="AN119" s="27"/>
      <c r="AO119" s="27"/>
      <c r="AP119" s="27"/>
      <c r="AQ119" s="7">
        <v>10</v>
      </c>
      <c r="AR119" s="3">
        <f t="shared" ref="AR119:AR124" si="17">34*3</f>
        <v>102</v>
      </c>
      <c r="AS119" s="8">
        <f t="shared" si="14"/>
        <v>9.8039215686274508E-2</v>
      </c>
    </row>
    <row r="120" spans="1:45" ht="12.75" customHeight="1" x14ac:dyDescent="0.2">
      <c r="A120" s="121"/>
      <c r="B120" s="117"/>
      <c r="C120" s="71" t="s">
        <v>90</v>
      </c>
      <c r="D120" s="32"/>
      <c r="E120" s="15"/>
      <c r="F120" s="15"/>
      <c r="G120" s="15" t="s">
        <v>89</v>
      </c>
      <c r="H120" s="15"/>
      <c r="I120" s="15" t="s">
        <v>89</v>
      </c>
      <c r="J120" s="15"/>
      <c r="K120" s="15"/>
      <c r="L120" s="15"/>
      <c r="M120" s="15"/>
      <c r="N120" s="15" t="s">
        <v>89</v>
      </c>
      <c r="O120" s="15"/>
      <c r="P120" s="15" t="s">
        <v>89</v>
      </c>
      <c r="Q120" s="15"/>
      <c r="R120" s="15"/>
      <c r="S120" s="15" t="s">
        <v>89</v>
      </c>
      <c r="T120" s="15"/>
      <c r="U120" s="15" t="s">
        <v>89</v>
      </c>
      <c r="V120" s="15"/>
      <c r="W120" s="15"/>
      <c r="X120" s="15" t="s">
        <v>89</v>
      </c>
      <c r="Y120" s="15"/>
      <c r="Z120" s="15"/>
      <c r="AA120" s="15"/>
      <c r="AB120" s="15"/>
      <c r="AC120" s="15" t="s">
        <v>89</v>
      </c>
      <c r="AD120" s="15"/>
      <c r="AE120" s="15"/>
      <c r="AF120" s="15"/>
      <c r="AG120" s="15" t="s">
        <v>89</v>
      </c>
      <c r="AH120" s="15"/>
      <c r="AI120" s="27"/>
      <c r="AJ120" s="27"/>
      <c r="AK120" s="15"/>
      <c r="AL120" s="15" t="s">
        <v>89</v>
      </c>
      <c r="AM120" s="27"/>
      <c r="AN120" s="27"/>
      <c r="AO120" s="27"/>
      <c r="AP120" s="27"/>
      <c r="AQ120" s="7">
        <v>10</v>
      </c>
      <c r="AR120" s="3">
        <f t="shared" si="17"/>
        <v>102</v>
      </c>
      <c r="AS120" s="8">
        <f t="shared" si="14"/>
        <v>9.8039215686274508E-2</v>
      </c>
    </row>
    <row r="121" spans="1:45" x14ac:dyDescent="0.2">
      <c r="A121" s="121"/>
      <c r="B121" s="115" t="s">
        <v>58</v>
      </c>
      <c r="C121" s="31" t="s">
        <v>64</v>
      </c>
      <c r="D121" s="32"/>
      <c r="E121" s="15"/>
      <c r="F121" s="15"/>
      <c r="G121" s="15"/>
      <c r="H121" s="15"/>
      <c r="I121" s="15"/>
      <c r="J121" s="15"/>
      <c r="K121" s="15"/>
      <c r="L121" s="15"/>
      <c r="M121" s="15"/>
      <c r="N121" s="15" t="s">
        <v>89</v>
      </c>
      <c r="O121" s="15"/>
      <c r="P121" s="15"/>
      <c r="Q121" s="15"/>
      <c r="R121" s="15"/>
      <c r="S121" s="15"/>
      <c r="T121" s="15"/>
      <c r="U121" s="15"/>
      <c r="V121" s="15" t="s">
        <v>89</v>
      </c>
      <c r="W121" s="15"/>
      <c r="X121" s="15"/>
      <c r="Y121" s="15"/>
      <c r="Z121" s="15"/>
      <c r="AA121" s="15"/>
      <c r="AB121" s="15"/>
      <c r="AC121" s="15" t="s">
        <v>89</v>
      </c>
      <c r="AD121" s="15"/>
      <c r="AE121" s="15"/>
      <c r="AF121" s="15"/>
      <c r="AG121" s="15"/>
      <c r="AH121" s="15"/>
      <c r="AI121" s="27"/>
      <c r="AJ121" s="15" t="s">
        <v>89</v>
      </c>
      <c r="AK121" s="15" t="s">
        <v>89</v>
      </c>
      <c r="AL121" s="15"/>
      <c r="AM121" s="27"/>
      <c r="AN121" s="27"/>
      <c r="AO121" s="27"/>
      <c r="AP121" s="27"/>
      <c r="AQ121" s="7">
        <v>5</v>
      </c>
      <c r="AR121" s="3">
        <f t="shared" si="17"/>
        <v>102</v>
      </c>
      <c r="AS121" s="8">
        <f t="shared" si="14"/>
        <v>4.9019607843137254E-2</v>
      </c>
    </row>
    <row r="122" spans="1:45" ht="12.75" customHeight="1" x14ac:dyDescent="0.2">
      <c r="A122" s="121"/>
      <c r="B122" s="116"/>
      <c r="C122" s="31" t="s">
        <v>65</v>
      </c>
      <c r="D122" s="32"/>
      <c r="E122" s="15"/>
      <c r="F122" s="15"/>
      <c r="G122" s="15"/>
      <c r="H122" s="15"/>
      <c r="I122" s="15"/>
      <c r="J122" s="15"/>
      <c r="K122" s="15"/>
      <c r="L122" s="15"/>
      <c r="M122" s="15"/>
      <c r="N122" s="15" t="s">
        <v>89</v>
      </c>
      <c r="O122" s="15"/>
      <c r="P122" s="15"/>
      <c r="Q122" s="15"/>
      <c r="R122" s="15"/>
      <c r="S122" s="15"/>
      <c r="T122" s="15"/>
      <c r="U122" s="15"/>
      <c r="V122" s="15" t="s">
        <v>89</v>
      </c>
      <c r="W122" s="15"/>
      <c r="X122" s="15"/>
      <c r="Y122" s="15"/>
      <c r="Z122" s="15"/>
      <c r="AA122" s="15"/>
      <c r="AB122" s="15"/>
      <c r="AC122" s="15" t="s">
        <v>89</v>
      </c>
      <c r="AD122" s="15"/>
      <c r="AE122" s="15"/>
      <c r="AF122" s="15"/>
      <c r="AG122" s="15"/>
      <c r="AH122" s="15"/>
      <c r="AI122" s="27"/>
      <c r="AJ122" s="15" t="s">
        <v>89</v>
      </c>
      <c r="AK122" s="15" t="s">
        <v>89</v>
      </c>
      <c r="AL122" s="15"/>
      <c r="AM122" s="27"/>
      <c r="AN122" s="27"/>
      <c r="AO122" s="27"/>
      <c r="AP122" s="27"/>
      <c r="AQ122" s="7">
        <v>5</v>
      </c>
      <c r="AR122" s="3">
        <f t="shared" si="17"/>
        <v>102</v>
      </c>
      <c r="AS122" s="8">
        <f t="shared" si="14"/>
        <v>4.9019607843137254E-2</v>
      </c>
    </row>
    <row r="123" spans="1:45" ht="12.75" customHeight="1" x14ac:dyDescent="0.2">
      <c r="A123" s="121"/>
      <c r="B123" s="116"/>
      <c r="C123" s="71" t="s">
        <v>66</v>
      </c>
      <c r="D123" s="32"/>
      <c r="E123" s="15"/>
      <c r="F123" s="15"/>
      <c r="G123" s="15"/>
      <c r="H123" s="15"/>
      <c r="I123" s="15"/>
      <c r="J123" s="15"/>
      <c r="K123" s="15"/>
      <c r="L123" s="15"/>
      <c r="M123" s="15"/>
      <c r="N123" s="15" t="s">
        <v>89</v>
      </c>
      <c r="O123" s="15"/>
      <c r="P123" s="15"/>
      <c r="Q123" s="15"/>
      <c r="R123" s="15"/>
      <c r="S123" s="15"/>
      <c r="T123" s="15"/>
      <c r="U123" s="15"/>
      <c r="V123" s="15" t="s">
        <v>89</v>
      </c>
      <c r="W123" s="15"/>
      <c r="X123" s="15"/>
      <c r="Y123" s="15"/>
      <c r="Z123" s="15"/>
      <c r="AA123" s="15"/>
      <c r="AB123" s="15"/>
      <c r="AC123" s="15" t="s">
        <v>89</v>
      </c>
      <c r="AD123" s="15"/>
      <c r="AE123" s="15"/>
      <c r="AF123" s="15"/>
      <c r="AG123" s="15"/>
      <c r="AH123" s="15"/>
      <c r="AI123" s="27"/>
      <c r="AJ123" s="15" t="s">
        <v>89</v>
      </c>
      <c r="AK123" s="15" t="s">
        <v>89</v>
      </c>
      <c r="AL123" s="15"/>
      <c r="AM123" s="27"/>
      <c r="AN123" s="27"/>
      <c r="AO123" s="27"/>
      <c r="AP123" s="27"/>
      <c r="AQ123" s="7">
        <v>5</v>
      </c>
      <c r="AR123" s="3">
        <f t="shared" si="17"/>
        <v>102</v>
      </c>
      <c r="AS123" s="8">
        <f t="shared" si="14"/>
        <v>4.9019607843137254E-2</v>
      </c>
    </row>
    <row r="124" spans="1:45" ht="12.75" customHeight="1" x14ac:dyDescent="0.2">
      <c r="A124" s="121"/>
      <c r="B124" s="117"/>
      <c r="C124" s="71" t="s">
        <v>90</v>
      </c>
      <c r="D124" s="32"/>
      <c r="E124" s="15"/>
      <c r="F124" s="15"/>
      <c r="G124" s="15"/>
      <c r="H124" s="15"/>
      <c r="I124" s="15"/>
      <c r="J124" s="15"/>
      <c r="K124" s="15"/>
      <c r="L124" s="15"/>
      <c r="M124" s="15"/>
      <c r="N124" s="15" t="s">
        <v>89</v>
      </c>
      <c r="O124" s="15"/>
      <c r="P124" s="15"/>
      <c r="Q124" s="15"/>
      <c r="R124" s="15"/>
      <c r="S124" s="15"/>
      <c r="T124" s="15"/>
      <c r="U124" s="15"/>
      <c r="V124" s="15" t="s">
        <v>89</v>
      </c>
      <c r="W124" s="15"/>
      <c r="X124" s="15"/>
      <c r="Y124" s="15"/>
      <c r="Z124" s="15"/>
      <c r="AA124" s="15"/>
      <c r="AB124" s="15"/>
      <c r="AC124" s="15" t="s">
        <v>89</v>
      </c>
      <c r="AD124" s="15"/>
      <c r="AE124" s="15"/>
      <c r="AF124" s="15"/>
      <c r="AG124" s="15"/>
      <c r="AH124" s="15"/>
      <c r="AI124" s="27"/>
      <c r="AJ124" s="15" t="s">
        <v>89</v>
      </c>
      <c r="AK124" s="15" t="s">
        <v>89</v>
      </c>
      <c r="AL124" s="15"/>
      <c r="AM124" s="27"/>
      <c r="AN124" s="27"/>
      <c r="AO124" s="27"/>
      <c r="AP124" s="27"/>
      <c r="AQ124" s="7">
        <v>5</v>
      </c>
      <c r="AR124" s="3">
        <f t="shared" si="17"/>
        <v>102</v>
      </c>
      <c r="AS124" s="8">
        <f t="shared" si="14"/>
        <v>4.9019607843137254E-2</v>
      </c>
    </row>
    <row r="125" spans="1:45" ht="12.75" customHeight="1" x14ac:dyDescent="0.2">
      <c r="A125" s="121"/>
      <c r="B125" s="115" t="s">
        <v>59</v>
      </c>
      <c r="C125" s="31" t="s">
        <v>64</v>
      </c>
      <c r="D125" s="30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 t="s">
        <v>89</v>
      </c>
      <c r="P125" s="15"/>
      <c r="Q125" s="15"/>
      <c r="R125" s="15"/>
      <c r="S125" s="15"/>
      <c r="T125" s="15"/>
      <c r="U125" s="15" t="s">
        <v>89</v>
      </c>
      <c r="V125" s="15"/>
      <c r="W125" s="15"/>
      <c r="X125" s="15"/>
      <c r="Y125" s="15"/>
      <c r="Z125" s="15"/>
      <c r="AA125" s="15"/>
      <c r="AB125" s="15"/>
      <c r="AC125" s="15" t="s">
        <v>89</v>
      </c>
      <c r="AD125" s="15"/>
      <c r="AE125" s="15"/>
      <c r="AF125" s="15"/>
      <c r="AG125" s="15"/>
      <c r="AH125" s="15"/>
      <c r="AI125" s="27"/>
      <c r="AJ125" s="15" t="s">
        <v>89</v>
      </c>
      <c r="AK125" s="15"/>
      <c r="AL125" s="15" t="s">
        <v>89</v>
      </c>
      <c r="AM125" s="27"/>
      <c r="AN125" s="27"/>
      <c r="AO125" s="27"/>
      <c r="AP125" s="27"/>
      <c r="AQ125" s="7">
        <v>5</v>
      </c>
      <c r="AR125" s="3">
        <f>34*2</f>
        <v>68</v>
      </c>
      <c r="AS125" s="8">
        <f t="shared" si="14"/>
        <v>7.3529411764705885E-2</v>
      </c>
    </row>
    <row r="126" spans="1:45" ht="12.75" customHeight="1" x14ac:dyDescent="0.2">
      <c r="A126" s="121"/>
      <c r="B126" s="116"/>
      <c r="C126" s="71" t="s">
        <v>65</v>
      </c>
      <c r="D126" s="37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 t="s">
        <v>89</v>
      </c>
      <c r="P126" s="15"/>
      <c r="Q126" s="15"/>
      <c r="R126" s="15"/>
      <c r="S126" s="15"/>
      <c r="T126" s="15"/>
      <c r="U126" s="15" t="s">
        <v>89</v>
      </c>
      <c r="V126" s="15"/>
      <c r="W126" s="15"/>
      <c r="X126" s="15"/>
      <c r="Y126" s="15"/>
      <c r="Z126" s="15"/>
      <c r="AA126" s="15"/>
      <c r="AB126" s="15"/>
      <c r="AC126" s="15" t="s">
        <v>89</v>
      </c>
      <c r="AD126" s="15"/>
      <c r="AE126" s="15"/>
      <c r="AF126" s="15"/>
      <c r="AG126" s="15"/>
      <c r="AH126" s="15"/>
      <c r="AI126" s="27"/>
      <c r="AJ126" s="15" t="s">
        <v>89</v>
      </c>
      <c r="AK126" s="15"/>
      <c r="AL126" s="15" t="s">
        <v>89</v>
      </c>
      <c r="AM126" s="27"/>
      <c r="AN126" s="27"/>
      <c r="AO126" s="27"/>
      <c r="AP126" s="27"/>
      <c r="AQ126" s="7">
        <v>5</v>
      </c>
      <c r="AR126" s="3">
        <f>34*2</f>
        <v>68</v>
      </c>
      <c r="AS126" s="8">
        <f t="shared" si="14"/>
        <v>7.3529411764705885E-2</v>
      </c>
    </row>
    <row r="127" spans="1:45" x14ac:dyDescent="0.2">
      <c r="A127" s="121"/>
      <c r="B127" s="116"/>
      <c r="C127" s="71" t="s">
        <v>66</v>
      </c>
      <c r="D127" s="32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 t="s">
        <v>89</v>
      </c>
      <c r="P127" s="15"/>
      <c r="Q127" s="15"/>
      <c r="R127" s="15"/>
      <c r="S127" s="15"/>
      <c r="T127" s="15"/>
      <c r="U127" s="15" t="s">
        <v>89</v>
      </c>
      <c r="V127" s="15"/>
      <c r="W127" s="15"/>
      <c r="X127" s="15"/>
      <c r="Y127" s="15"/>
      <c r="Z127" s="15"/>
      <c r="AA127" s="15"/>
      <c r="AB127" s="15"/>
      <c r="AC127" s="15" t="s">
        <v>89</v>
      </c>
      <c r="AD127" s="15"/>
      <c r="AE127" s="15"/>
      <c r="AF127" s="15"/>
      <c r="AG127" s="15"/>
      <c r="AH127" s="15"/>
      <c r="AI127" s="27"/>
      <c r="AJ127" s="15" t="s">
        <v>89</v>
      </c>
      <c r="AK127" s="15"/>
      <c r="AL127" s="15" t="s">
        <v>89</v>
      </c>
      <c r="AM127" s="27"/>
      <c r="AN127" s="27"/>
      <c r="AO127" s="27"/>
      <c r="AP127" s="27"/>
      <c r="AQ127" s="7">
        <v>5</v>
      </c>
      <c r="AR127" s="3">
        <f t="shared" ref="AR127:AR128" si="18">34*2</f>
        <v>68</v>
      </c>
      <c r="AS127" s="8">
        <f t="shared" si="14"/>
        <v>7.3529411764705885E-2</v>
      </c>
    </row>
    <row r="128" spans="1:45" x14ac:dyDescent="0.2">
      <c r="A128" s="121"/>
      <c r="B128" s="117"/>
      <c r="C128" s="71" t="s">
        <v>90</v>
      </c>
      <c r="D128" s="30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 t="s">
        <v>89</v>
      </c>
      <c r="P128" s="15"/>
      <c r="Q128" s="15"/>
      <c r="R128" s="15"/>
      <c r="S128" s="15"/>
      <c r="T128" s="15"/>
      <c r="U128" s="15" t="s">
        <v>89</v>
      </c>
      <c r="V128" s="15"/>
      <c r="W128" s="15"/>
      <c r="X128" s="15"/>
      <c r="Y128" s="15"/>
      <c r="Z128" s="15"/>
      <c r="AA128" s="15"/>
      <c r="AB128" s="15"/>
      <c r="AC128" s="15" t="s">
        <v>89</v>
      </c>
      <c r="AD128" s="15"/>
      <c r="AE128" s="15"/>
      <c r="AF128" s="15"/>
      <c r="AG128" s="15"/>
      <c r="AH128" s="15"/>
      <c r="AI128" s="27"/>
      <c r="AJ128" s="15" t="s">
        <v>89</v>
      </c>
      <c r="AK128" s="15"/>
      <c r="AL128" s="15" t="s">
        <v>89</v>
      </c>
      <c r="AM128" s="27"/>
      <c r="AN128" s="27"/>
      <c r="AO128" s="27"/>
      <c r="AP128" s="27"/>
      <c r="AQ128" s="7">
        <v>5</v>
      </c>
      <c r="AR128" s="3">
        <f t="shared" si="18"/>
        <v>68</v>
      </c>
      <c r="AS128" s="8">
        <f t="shared" si="14"/>
        <v>7.3529411764705885E-2</v>
      </c>
    </row>
    <row r="129" spans="1:45" ht="13.5" customHeight="1" x14ac:dyDescent="0.2">
      <c r="A129" s="121"/>
      <c r="B129" s="115" t="s">
        <v>60</v>
      </c>
      <c r="C129" s="31" t="s">
        <v>64</v>
      </c>
      <c r="D129" s="30"/>
      <c r="E129" s="15"/>
      <c r="F129" s="15"/>
      <c r="G129" s="15"/>
      <c r="H129" s="15"/>
      <c r="I129" s="15"/>
      <c r="J129" s="15"/>
      <c r="K129" s="15" t="s">
        <v>89</v>
      </c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 t="s">
        <v>89</v>
      </c>
      <c r="Z129" s="15"/>
      <c r="AA129" s="15"/>
      <c r="AB129" s="15"/>
      <c r="AC129" s="15"/>
      <c r="AD129" s="15"/>
      <c r="AE129" s="15"/>
      <c r="AF129" s="15"/>
      <c r="AG129" s="15" t="s">
        <v>89</v>
      </c>
      <c r="AH129" s="15"/>
      <c r="AI129" s="27"/>
      <c r="AJ129" s="27"/>
      <c r="AK129" s="15"/>
      <c r="AL129" s="15"/>
      <c r="AM129" s="27"/>
      <c r="AN129" s="27"/>
      <c r="AO129" s="27"/>
      <c r="AP129" s="27"/>
      <c r="AQ129" s="7">
        <v>3</v>
      </c>
      <c r="AR129" s="3">
        <f>34*1</f>
        <v>34</v>
      </c>
      <c r="AS129" s="8">
        <f t="shared" si="14"/>
        <v>8.8235294117647065E-2</v>
      </c>
    </row>
    <row r="130" spans="1:45" ht="13.5" customHeight="1" x14ac:dyDescent="0.2">
      <c r="A130" s="121"/>
      <c r="B130" s="116"/>
      <c r="C130" s="71" t="s">
        <v>65</v>
      </c>
      <c r="D130" s="37"/>
      <c r="E130" s="15"/>
      <c r="F130" s="15"/>
      <c r="G130" s="15"/>
      <c r="H130" s="15"/>
      <c r="I130" s="15"/>
      <c r="J130" s="15"/>
      <c r="K130" s="15" t="s">
        <v>89</v>
      </c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 t="s">
        <v>89</v>
      </c>
      <c r="Z130" s="15"/>
      <c r="AA130" s="15"/>
      <c r="AB130" s="15"/>
      <c r="AC130" s="15"/>
      <c r="AD130" s="15"/>
      <c r="AE130" s="15"/>
      <c r="AF130" s="15"/>
      <c r="AG130" s="15" t="s">
        <v>89</v>
      </c>
      <c r="AH130" s="15"/>
      <c r="AI130" s="27"/>
      <c r="AJ130" s="27"/>
      <c r="AK130" s="15"/>
      <c r="AL130" s="15"/>
      <c r="AM130" s="27"/>
      <c r="AN130" s="27"/>
      <c r="AO130" s="27"/>
      <c r="AP130" s="27"/>
      <c r="AQ130" s="7">
        <v>3</v>
      </c>
      <c r="AR130" s="3">
        <f>34*1</f>
        <v>34</v>
      </c>
      <c r="AS130" s="8">
        <f t="shared" si="14"/>
        <v>8.8235294117647065E-2</v>
      </c>
    </row>
    <row r="131" spans="1:45" ht="12.75" customHeight="1" x14ac:dyDescent="0.2">
      <c r="A131" s="121"/>
      <c r="B131" s="116"/>
      <c r="C131" s="71" t="s">
        <v>66</v>
      </c>
      <c r="D131" s="32"/>
      <c r="E131" s="15"/>
      <c r="F131" s="15"/>
      <c r="G131" s="15"/>
      <c r="H131" s="15"/>
      <c r="I131" s="15"/>
      <c r="J131" s="15"/>
      <c r="K131" s="15" t="s">
        <v>89</v>
      </c>
      <c r="L131" s="15"/>
      <c r="M131" s="15"/>
      <c r="N131" s="15"/>
      <c r="O131" s="15"/>
      <c r="P131" s="15"/>
      <c r="Q131" s="15"/>
      <c r="R131" s="15"/>
      <c r="S131" s="15"/>
      <c r="T131" s="26"/>
      <c r="U131" s="15"/>
      <c r="V131" s="15"/>
      <c r="W131" s="15"/>
      <c r="X131" s="15"/>
      <c r="Y131" s="15" t="s">
        <v>89</v>
      </c>
      <c r="Z131" s="15"/>
      <c r="AA131" s="15"/>
      <c r="AB131" s="15"/>
      <c r="AC131" s="15"/>
      <c r="AD131" s="15"/>
      <c r="AE131" s="15"/>
      <c r="AF131" s="15"/>
      <c r="AG131" s="15" t="s">
        <v>89</v>
      </c>
      <c r="AH131" s="15"/>
      <c r="AI131" s="27"/>
      <c r="AJ131" s="27"/>
      <c r="AK131" s="15"/>
      <c r="AL131" s="15"/>
      <c r="AM131" s="27"/>
      <c r="AN131" s="27"/>
      <c r="AO131" s="27"/>
      <c r="AP131" s="27"/>
      <c r="AQ131" s="7">
        <v>3</v>
      </c>
      <c r="AR131" s="3">
        <f t="shared" ref="AR131:AR136" si="19">34*1</f>
        <v>34</v>
      </c>
      <c r="AS131" s="8">
        <f t="shared" si="14"/>
        <v>8.8235294117647065E-2</v>
      </c>
    </row>
    <row r="132" spans="1:45" ht="12.75" customHeight="1" x14ac:dyDescent="0.2">
      <c r="A132" s="121"/>
      <c r="B132" s="117"/>
      <c r="C132" s="71" t="s">
        <v>90</v>
      </c>
      <c r="D132" s="30"/>
      <c r="E132" s="15"/>
      <c r="F132" s="15"/>
      <c r="G132" s="15"/>
      <c r="H132" s="15"/>
      <c r="I132" s="15"/>
      <c r="J132" s="15"/>
      <c r="K132" s="15" t="s">
        <v>89</v>
      </c>
      <c r="L132" s="15"/>
      <c r="M132" s="15"/>
      <c r="N132" s="15"/>
      <c r="O132" s="15"/>
      <c r="P132" s="15"/>
      <c r="Q132" s="15"/>
      <c r="R132" s="15"/>
      <c r="S132" s="26"/>
      <c r="T132" s="15"/>
      <c r="U132" s="15"/>
      <c r="V132" s="15"/>
      <c r="W132" s="15"/>
      <c r="X132" s="15"/>
      <c r="Y132" s="15" t="s">
        <v>89</v>
      </c>
      <c r="Z132" s="15"/>
      <c r="AA132" s="15"/>
      <c r="AB132" s="15"/>
      <c r="AC132" s="15"/>
      <c r="AD132" s="15"/>
      <c r="AE132" s="15"/>
      <c r="AF132" s="15"/>
      <c r="AG132" s="15" t="s">
        <v>89</v>
      </c>
      <c r="AH132" s="15"/>
      <c r="AI132" s="27"/>
      <c r="AJ132" s="27"/>
      <c r="AK132" s="15"/>
      <c r="AL132" s="15"/>
      <c r="AM132" s="27"/>
      <c r="AN132" s="27"/>
      <c r="AO132" s="27"/>
      <c r="AP132" s="27"/>
      <c r="AQ132" s="7">
        <v>3</v>
      </c>
      <c r="AR132" s="3">
        <f t="shared" si="19"/>
        <v>34</v>
      </c>
      <c r="AS132" s="8">
        <f t="shared" si="14"/>
        <v>8.8235294117647065E-2</v>
      </c>
    </row>
    <row r="133" spans="1:45" ht="12.75" customHeight="1" x14ac:dyDescent="0.2">
      <c r="A133" s="121"/>
      <c r="B133" s="115" t="s">
        <v>29</v>
      </c>
      <c r="C133" s="31" t="s">
        <v>64</v>
      </c>
      <c r="D133" s="32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 t="s">
        <v>89</v>
      </c>
      <c r="Q133" s="15"/>
      <c r="R133" s="15"/>
      <c r="S133" s="15"/>
      <c r="T133" s="15"/>
      <c r="U133" s="15"/>
      <c r="V133" s="15"/>
      <c r="W133" s="15"/>
      <c r="X133" s="15"/>
      <c r="Y133" s="15" t="s">
        <v>89</v>
      </c>
      <c r="Z133" s="15"/>
      <c r="AA133" s="15"/>
      <c r="AB133" s="15"/>
      <c r="AC133" s="15"/>
      <c r="AD133" s="15"/>
      <c r="AE133" s="15"/>
      <c r="AF133" s="15"/>
      <c r="AG133" s="26"/>
      <c r="AH133" s="15" t="s">
        <v>89</v>
      </c>
      <c r="AI133" s="15"/>
      <c r="AJ133" s="27"/>
      <c r="AK133" s="15"/>
      <c r="AL133" s="15"/>
      <c r="AM133" s="27"/>
      <c r="AN133" s="27"/>
      <c r="AO133" s="27"/>
      <c r="AP133" s="27"/>
      <c r="AQ133" s="7">
        <v>3</v>
      </c>
      <c r="AR133" s="3">
        <f t="shared" si="19"/>
        <v>34</v>
      </c>
      <c r="AS133" s="8">
        <f t="shared" si="14"/>
        <v>8.8235294117647065E-2</v>
      </c>
    </row>
    <row r="134" spans="1:45" ht="12.75" customHeight="1" x14ac:dyDescent="0.2">
      <c r="A134" s="121"/>
      <c r="B134" s="116"/>
      <c r="C134" s="71" t="s">
        <v>65</v>
      </c>
      <c r="D134" s="32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 t="s">
        <v>89</v>
      </c>
      <c r="Q134" s="15"/>
      <c r="R134" s="15"/>
      <c r="S134" s="15"/>
      <c r="T134" s="15"/>
      <c r="U134" s="15"/>
      <c r="V134" s="15"/>
      <c r="W134" s="15"/>
      <c r="X134" s="15"/>
      <c r="Y134" s="15" t="s">
        <v>89</v>
      </c>
      <c r="Z134" s="15"/>
      <c r="AA134" s="15"/>
      <c r="AB134" s="15"/>
      <c r="AC134" s="15"/>
      <c r="AD134" s="15"/>
      <c r="AE134" s="15"/>
      <c r="AF134" s="15"/>
      <c r="AG134" s="26"/>
      <c r="AH134" s="15" t="s">
        <v>89</v>
      </c>
      <c r="AI134" s="15"/>
      <c r="AJ134" s="27"/>
      <c r="AK134" s="15"/>
      <c r="AL134" s="15"/>
      <c r="AM134" s="27"/>
      <c r="AN134" s="27"/>
      <c r="AO134" s="27"/>
      <c r="AP134" s="27"/>
      <c r="AQ134" s="7">
        <v>3</v>
      </c>
      <c r="AR134" s="3">
        <f t="shared" si="19"/>
        <v>34</v>
      </c>
      <c r="AS134" s="8">
        <f t="shared" si="14"/>
        <v>8.8235294117647065E-2</v>
      </c>
    </row>
    <row r="135" spans="1:45" ht="12.75" customHeight="1" x14ac:dyDescent="0.2">
      <c r="A135" s="121"/>
      <c r="B135" s="116"/>
      <c r="C135" s="71" t="s">
        <v>66</v>
      </c>
      <c r="D135" s="32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 t="s">
        <v>89</v>
      </c>
      <c r="Q135" s="15"/>
      <c r="R135" s="15"/>
      <c r="S135" s="15"/>
      <c r="T135" s="15"/>
      <c r="U135" s="15"/>
      <c r="V135" s="15"/>
      <c r="W135" s="15"/>
      <c r="X135" s="15"/>
      <c r="Y135" s="15" t="s">
        <v>89</v>
      </c>
      <c r="Z135" s="15"/>
      <c r="AA135" s="15"/>
      <c r="AB135" s="15"/>
      <c r="AC135" s="15"/>
      <c r="AD135" s="15"/>
      <c r="AE135" s="15"/>
      <c r="AF135" s="15"/>
      <c r="AG135" s="15"/>
      <c r="AH135" s="15" t="s">
        <v>89</v>
      </c>
      <c r="AI135" s="15"/>
      <c r="AJ135" s="26"/>
      <c r="AK135" s="15"/>
      <c r="AL135" s="15"/>
      <c r="AM135" s="27"/>
      <c r="AN135" s="27"/>
      <c r="AO135" s="27"/>
      <c r="AP135" s="27"/>
      <c r="AQ135" s="7">
        <v>3</v>
      </c>
      <c r="AR135" s="3">
        <f t="shared" si="19"/>
        <v>34</v>
      </c>
      <c r="AS135" s="8">
        <f t="shared" si="14"/>
        <v>8.8235294117647065E-2</v>
      </c>
    </row>
    <row r="136" spans="1:45" ht="12.75" customHeight="1" x14ac:dyDescent="0.2">
      <c r="A136" s="121"/>
      <c r="B136" s="116"/>
      <c r="C136" s="71" t="s">
        <v>90</v>
      </c>
      <c r="D136" s="30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 t="s">
        <v>89</v>
      </c>
      <c r="Q136" s="15"/>
      <c r="R136" s="15"/>
      <c r="S136" s="15"/>
      <c r="T136" s="15"/>
      <c r="U136" s="15"/>
      <c r="V136" s="15"/>
      <c r="W136" s="15"/>
      <c r="X136" s="15"/>
      <c r="Y136" s="15" t="s">
        <v>89</v>
      </c>
      <c r="Z136" s="15"/>
      <c r="AA136" s="15"/>
      <c r="AB136" s="15"/>
      <c r="AC136" s="15"/>
      <c r="AD136" s="15"/>
      <c r="AE136" s="15"/>
      <c r="AF136" s="15"/>
      <c r="AG136" s="15"/>
      <c r="AH136" s="15" t="s">
        <v>89</v>
      </c>
      <c r="AI136" s="15"/>
      <c r="AJ136" s="15"/>
      <c r="AK136" s="15"/>
      <c r="AL136" s="15"/>
      <c r="AM136" s="27"/>
      <c r="AN136" s="27"/>
      <c r="AO136" s="27"/>
      <c r="AP136" s="27"/>
      <c r="AQ136" s="7">
        <v>3</v>
      </c>
      <c r="AR136" s="3">
        <f t="shared" si="19"/>
        <v>34</v>
      </c>
      <c r="AS136" s="8">
        <f t="shared" si="14"/>
        <v>8.8235294117647065E-2</v>
      </c>
    </row>
    <row r="137" spans="1:45" ht="12.75" customHeight="1" x14ac:dyDescent="0.2">
      <c r="A137" s="121"/>
      <c r="B137" s="115" t="s">
        <v>22</v>
      </c>
      <c r="C137" s="31" t="s">
        <v>64</v>
      </c>
      <c r="D137" s="32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 t="s">
        <v>89</v>
      </c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 t="s">
        <v>89</v>
      </c>
      <c r="AA137" s="15"/>
      <c r="AB137" s="15"/>
      <c r="AC137" s="15"/>
      <c r="AD137" s="15"/>
      <c r="AE137" s="15"/>
      <c r="AF137" s="15"/>
      <c r="AG137" s="15"/>
      <c r="AH137" s="15"/>
      <c r="AI137" s="15" t="s">
        <v>89</v>
      </c>
      <c r="AJ137" s="15"/>
      <c r="AK137" s="15"/>
      <c r="AL137" s="15"/>
      <c r="AM137" s="27"/>
      <c r="AN137" s="27"/>
      <c r="AO137" s="27"/>
      <c r="AP137" s="27"/>
      <c r="AQ137" s="7">
        <v>3</v>
      </c>
      <c r="AR137" s="3">
        <f>34*3</f>
        <v>102</v>
      </c>
      <c r="AS137" s="8">
        <f t="shared" si="14"/>
        <v>2.9411764705882353E-2</v>
      </c>
    </row>
    <row r="138" spans="1:45" ht="12.75" customHeight="1" x14ac:dyDescent="0.2">
      <c r="A138" s="121"/>
      <c r="B138" s="116"/>
      <c r="C138" s="31" t="s">
        <v>65</v>
      </c>
      <c r="D138" s="30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 t="s">
        <v>89</v>
      </c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 t="s">
        <v>89</v>
      </c>
      <c r="AA138" s="15"/>
      <c r="AB138" s="15"/>
      <c r="AC138" s="15"/>
      <c r="AD138" s="15"/>
      <c r="AE138" s="15"/>
      <c r="AF138" s="26"/>
      <c r="AG138" s="26"/>
      <c r="AH138" s="15"/>
      <c r="AI138" s="15" t="s">
        <v>89</v>
      </c>
      <c r="AJ138" s="27"/>
      <c r="AK138" s="26"/>
      <c r="AL138" s="15"/>
      <c r="AM138" s="27"/>
      <c r="AN138" s="27"/>
      <c r="AO138" s="27"/>
      <c r="AP138" s="27"/>
      <c r="AQ138" s="7">
        <v>3</v>
      </c>
      <c r="AR138" s="3">
        <f t="shared" ref="AR138:AR140" si="20">34*3</f>
        <v>102</v>
      </c>
      <c r="AS138" s="8">
        <f t="shared" si="14"/>
        <v>2.9411764705882353E-2</v>
      </c>
    </row>
    <row r="139" spans="1:45" ht="12.75" customHeight="1" x14ac:dyDescent="0.2">
      <c r="A139" s="121"/>
      <c r="B139" s="116"/>
      <c r="C139" s="71" t="s">
        <v>66</v>
      </c>
      <c r="D139" s="37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 t="s">
        <v>89</v>
      </c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 t="s">
        <v>89</v>
      </c>
      <c r="AA139" s="15"/>
      <c r="AB139" s="15"/>
      <c r="AC139" s="15"/>
      <c r="AD139" s="15"/>
      <c r="AE139" s="15"/>
      <c r="AF139" s="26"/>
      <c r="AG139" s="26"/>
      <c r="AH139" s="15"/>
      <c r="AI139" s="15" t="s">
        <v>89</v>
      </c>
      <c r="AJ139" s="27"/>
      <c r="AK139" s="26"/>
      <c r="AL139" s="15"/>
      <c r="AM139" s="27"/>
      <c r="AN139" s="27"/>
      <c r="AO139" s="27"/>
      <c r="AP139" s="27"/>
      <c r="AQ139" s="7">
        <v>3</v>
      </c>
      <c r="AR139" s="3">
        <f t="shared" si="20"/>
        <v>102</v>
      </c>
      <c r="AS139" s="8">
        <f t="shared" si="14"/>
        <v>2.9411764705882353E-2</v>
      </c>
    </row>
    <row r="140" spans="1:45" ht="12.75" customHeight="1" x14ac:dyDescent="0.2">
      <c r="A140" s="121"/>
      <c r="B140" s="117"/>
      <c r="C140" s="71" t="s">
        <v>90</v>
      </c>
      <c r="D140" s="30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 t="s">
        <v>89</v>
      </c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 t="s">
        <v>89</v>
      </c>
      <c r="AA140" s="15"/>
      <c r="AB140" s="15"/>
      <c r="AC140" s="15"/>
      <c r="AD140" s="15"/>
      <c r="AE140" s="15"/>
      <c r="AF140" s="26"/>
      <c r="AG140" s="15"/>
      <c r="AH140" s="27"/>
      <c r="AI140" s="15" t="s">
        <v>89</v>
      </c>
      <c r="AJ140" s="27"/>
      <c r="AK140" s="26"/>
      <c r="AL140" s="15"/>
      <c r="AM140" s="27"/>
      <c r="AN140" s="27"/>
      <c r="AO140" s="27"/>
      <c r="AP140" s="27"/>
      <c r="AQ140" s="7">
        <v>3</v>
      </c>
      <c r="AR140" s="3">
        <f t="shared" si="20"/>
        <v>102</v>
      </c>
      <c r="AS140" s="8">
        <f t="shared" si="14"/>
        <v>2.9411764705882353E-2</v>
      </c>
    </row>
    <row r="141" spans="1:45" ht="12.75" customHeight="1" x14ac:dyDescent="0.2">
      <c r="A141" s="121"/>
      <c r="B141" s="115" t="s">
        <v>24</v>
      </c>
      <c r="C141" s="31" t="s">
        <v>64</v>
      </c>
      <c r="D141" s="32"/>
      <c r="E141" s="15"/>
      <c r="F141" s="15"/>
      <c r="G141" s="15"/>
      <c r="H141" s="15"/>
      <c r="I141" s="15"/>
      <c r="J141" s="15"/>
      <c r="K141" s="15"/>
      <c r="L141" s="15"/>
      <c r="M141" s="15" t="s">
        <v>89</v>
      </c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 t="s">
        <v>89</v>
      </c>
      <c r="AB141" s="15"/>
      <c r="AC141" s="15"/>
      <c r="AD141" s="15"/>
      <c r="AE141" s="15"/>
      <c r="AF141" s="15"/>
      <c r="AG141" s="15"/>
      <c r="AH141" s="15" t="s">
        <v>89</v>
      </c>
      <c r="AI141" s="15" t="s">
        <v>89</v>
      </c>
      <c r="AJ141" s="27"/>
      <c r="AK141" s="15" t="s">
        <v>89</v>
      </c>
      <c r="AL141" s="15"/>
      <c r="AM141" s="27"/>
      <c r="AN141" s="27"/>
      <c r="AO141" s="27"/>
      <c r="AP141" s="27"/>
      <c r="AQ141" s="7">
        <v>5</v>
      </c>
      <c r="AR141" s="3">
        <f>34*2</f>
        <v>68</v>
      </c>
      <c r="AS141" s="8">
        <f t="shared" si="14"/>
        <v>7.3529411764705885E-2</v>
      </c>
    </row>
    <row r="142" spans="1:45" ht="12.75" customHeight="1" x14ac:dyDescent="0.2">
      <c r="A142" s="121"/>
      <c r="B142" s="116"/>
      <c r="C142" s="71" t="s">
        <v>65</v>
      </c>
      <c r="D142" s="32"/>
      <c r="E142" s="15"/>
      <c r="F142" s="15"/>
      <c r="G142" s="15"/>
      <c r="H142" s="15"/>
      <c r="I142" s="15"/>
      <c r="J142" s="15"/>
      <c r="K142" s="15"/>
      <c r="L142" s="15"/>
      <c r="M142" s="15" t="s">
        <v>89</v>
      </c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 t="s">
        <v>89</v>
      </c>
      <c r="AB142" s="15"/>
      <c r="AC142" s="15"/>
      <c r="AD142" s="15"/>
      <c r="AE142" s="15"/>
      <c r="AF142" s="15"/>
      <c r="AG142" s="15"/>
      <c r="AH142" s="15" t="s">
        <v>89</v>
      </c>
      <c r="AI142" s="15" t="s">
        <v>89</v>
      </c>
      <c r="AJ142" s="27"/>
      <c r="AK142" s="15" t="s">
        <v>89</v>
      </c>
      <c r="AL142" s="15"/>
      <c r="AM142" s="27"/>
      <c r="AN142" s="27"/>
      <c r="AO142" s="27"/>
      <c r="AP142" s="27"/>
      <c r="AQ142" s="7">
        <v>5</v>
      </c>
      <c r="AR142" s="3">
        <f>34*2</f>
        <v>68</v>
      </c>
      <c r="AS142" s="8">
        <f t="shared" si="14"/>
        <v>7.3529411764705885E-2</v>
      </c>
    </row>
    <row r="143" spans="1:45" ht="12.75" customHeight="1" x14ac:dyDescent="0.2">
      <c r="A143" s="121"/>
      <c r="B143" s="116"/>
      <c r="C143" s="71" t="s">
        <v>66</v>
      </c>
      <c r="D143" s="32"/>
      <c r="E143" s="15"/>
      <c r="F143" s="15"/>
      <c r="G143" s="15"/>
      <c r="H143" s="15"/>
      <c r="I143" s="15"/>
      <c r="J143" s="15"/>
      <c r="K143" s="15"/>
      <c r="L143" s="15"/>
      <c r="M143" s="15" t="s">
        <v>89</v>
      </c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 t="s">
        <v>89</v>
      </c>
      <c r="AB143" s="15"/>
      <c r="AC143" s="15"/>
      <c r="AD143" s="15"/>
      <c r="AE143" s="15"/>
      <c r="AF143" s="15"/>
      <c r="AG143" s="15"/>
      <c r="AH143" s="15" t="s">
        <v>89</v>
      </c>
      <c r="AI143" s="15" t="s">
        <v>89</v>
      </c>
      <c r="AJ143" s="27"/>
      <c r="AK143" s="15" t="s">
        <v>89</v>
      </c>
      <c r="AL143" s="15"/>
      <c r="AM143" s="27"/>
      <c r="AN143" s="27"/>
      <c r="AO143" s="27"/>
      <c r="AP143" s="27"/>
      <c r="AQ143" s="7">
        <v>5</v>
      </c>
      <c r="AR143" s="3">
        <f t="shared" ref="AR143:AR148" si="21">34*2</f>
        <v>68</v>
      </c>
      <c r="AS143" s="8">
        <f t="shared" si="14"/>
        <v>7.3529411764705885E-2</v>
      </c>
    </row>
    <row r="144" spans="1:45" ht="12.75" customHeight="1" x14ac:dyDescent="0.2">
      <c r="A144" s="121"/>
      <c r="B144" s="117"/>
      <c r="C144" s="71" t="s">
        <v>90</v>
      </c>
      <c r="D144" s="32"/>
      <c r="E144" s="15"/>
      <c r="F144" s="15"/>
      <c r="G144" s="15"/>
      <c r="H144" s="15"/>
      <c r="I144" s="15"/>
      <c r="J144" s="15"/>
      <c r="K144" s="15"/>
      <c r="L144" s="15"/>
      <c r="M144" s="15" t="s">
        <v>89</v>
      </c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 t="s">
        <v>89</v>
      </c>
      <c r="AB144" s="15"/>
      <c r="AC144" s="15"/>
      <c r="AD144" s="15"/>
      <c r="AE144" s="15"/>
      <c r="AF144" s="15"/>
      <c r="AG144" s="15"/>
      <c r="AH144" s="15" t="s">
        <v>89</v>
      </c>
      <c r="AI144" s="15" t="s">
        <v>89</v>
      </c>
      <c r="AJ144" s="27"/>
      <c r="AK144" s="15" t="s">
        <v>89</v>
      </c>
      <c r="AL144" s="15"/>
      <c r="AM144" s="27"/>
      <c r="AN144" s="27"/>
      <c r="AO144" s="27"/>
      <c r="AP144" s="27"/>
      <c r="AQ144" s="7">
        <v>5</v>
      </c>
      <c r="AR144" s="3">
        <f t="shared" si="21"/>
        <v>68</v>
      </c>
      <c r="AS144" s="8">
        <f t="shared" si="14"/>
        <v>7.3529411764705885E-2</v>
      </c>
    </row>
    <row r="145" spans="1:45" ht="12.75" customHeight="1" x14ac:dyDescent="0.2">
      <c r="A145" s="121"/>
      <c r="B145" s="115" t="s">
        <v>28</v>
      </c>
      <c r="C145" s="31" t="s">
        <v>64</v>
      </c>
      <c r="D145" s="32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 t="s">
        <v>89</v>
      </c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 t="s">
        <v>89</v>
      </c>
      <c r="AG145" s="15" t="s">
        <v>89</v>
      </c>
      <c r="AH145" s="26"/>
      <c r="AI145" s="26"/>
      <c r="AJ145" s="27"/>
      <c r="AK145" s="15" t="s">
        <v>89</v>
      </c>
      <c r="AL145" s="15"/>
      <c r="AM145" s="27"/>
      <c r="AN145" s="27"/>
      <c r="AO145" s="27"/>
      <c r="AP145" s="27"/>
      <c r="AQ145" s="7">
        <v>4</v>
      </c>
      <c r="AR145" s="3">
        <f t="shared" si="21"/>
        <v>68</v>
      </c>
      <c r="AS145" s="8">
        <f t="shared" si="14"/>
        <v>5.8823529411764705E-2</v>
      </c>
    </row>
    <row r="146" spans="1:45" ht="12.75" customHeight="1" x14ac:dyDescent="0.2">
      <c r="A146" s="121"/>
      <c r="B146" s="116"/>
      <c r="C146" s="31" t="s">
        <v>65</v>
      </c>
      <c r="D146" s="32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 t="s">
        <v>89</v>
      </c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 t="s">
        <v>89</v>
      </c>
      <c r="AG146" s="15" t="s">
        <v>89</v>
      </c>
      <c r="AH146" s="26"/>
      <c r="AI146" s="26"/>
      <c r="AJ146" s="27"/>
      <c r="AK146" s="15" t="s">
        <v>89</v>
      </c>
      <c r="AL146" s="15"/>
      <c r="AM146" s="27"/>
      <c r="AN146" s="27"/>
      <c r="AO146" s="27"/>
      <c r="AP146" s="27"/>
      <c r="AQ146" s="7">
        <v>4</v>
      </c>
      <c r="AR146" s="3">
        <f t="shared" si="21"/>
        <v>68</v>
      </c>
      <c r="AS146" s="8">
        <f t="shared" si="14"/>
        <v>5.8823529411764705E-2</v>
      </c>
    </row>
    <row r="147" spans="1:45" ht="12.75" customHeight="1" x14ac:dyDescent="0.2">
      <c r="A147" s="121"/>
      <c r="B147" s="116"/>
      <c r="C147" s="71" t="s">
        <v>66</v>
      </c>
      <c r="D147" s="32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 t="s">
        <v>89</v>
      </c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 t="s">
        <v>89</v>
      </c>
      <c r="AG147" s="15" t="s">
        <v>89</v>
      </c>
      <c r="AH147" s="26"/>
      <c r="AI147" s="26"/>
      <c r="AJ147" s="27"/>
      <c r="AK147" s="15" t="s">
        <v>89</v>
      </c>
      <c r="AL147" s="15"/>
      <c r="AM147" s="27"/>
      <c r="AN147" s="27"/>
      <c r="AO147" s="27"/>
      <c r="AP147" s="27"/>
      <c r="AQ147" s="7">
        <v>4</v>
      </c>
      <c r="AR147" s="3">
        <f t="shared" si="21"/>
        <v>68</v>
      </c>
      <c r="AS147" s="8">
        <f t="shared" si="14"/>
        <v>5.8823529411764705E-2</v>
      </c>
    </row>
    <row r="148" spans="1:45" ht="12.75" customHeight="1" x14ac:dyDescent="0.2">
      <c r="A148" s="121"/>
      <c r="B148" s="117"/>
      <c r="C148" s="71" t="s">
        <v>90</v>
      </c>
      <c r="D148" s="30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 t="s">
        <v>89</v>
      </c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 t="s">
        <v>89</v>
      </c>
      <c r="AG148" s="15" t="s">
        <v>89</v>
      </c>
      <c r="AH148" s="26"/>
      <c r="AI148" s="15"/>
      <c r="AJ148" s="15"/>
      <c r="AK148" s="15" t="s">
        <v>89</v>
      </c>
      <c r="AL148" s="15"/>
      <c r="AM148" s="27"/>
      <c r="AN148" s="27"/>
      <c r="AO148" s="27"/>
      <c r="AP148" s="27"/>
      <c r="AQ148" s="7">
        <v>4</v>
      </c>
      <c r="AR148" s="3">
        <f t="shared" si="21"/>
        <v>68</v>
      </c>
      <c r="AS148" s="8">
        <f t="shared" si="14"/>
        <v>5.8823529411764705E-2</v>
      </c>
    </row>
    <row r="149" spans="1:45" ht="12.75" customHeight="1" x14ac:dyDescent="0.2">
      <c r="A149" s="121"/>
      <c r="B149" s="115" t="s">
        <v>23</v>
      </c>
      <c r="C149" s="31" t="s">
        <v>64</v>
      </c>
      <c r="D149" s="30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 t="s">
        <v>89</v>
      </c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 t="s">
        <v>89</v>
      </c>
      <c r="AA149" s="15"/>
      <c r="AB149" s="15"/>
      <c r="AC149" s="15"/>
      <c r="AD149" s="15"/>
      <c r="AE149" s="15"/>
      <c r="AF149" s="15"/>
      <c r="AG149" s="15" t="s">
        <v>89</v>
      </c>
      <c r="AH149" s="26"/>
      <c r="AI149" s="15"/>
      <c r="AJ149" s="15"/>
      <c r="AK149" s="15"/>
      <c r="AL149" s="15"/>
      <c r="AM149" s="27"/>
      <c r="AN149" s="27"/>
      <c r="AO149" s="27"/>
      <c r="AP149" s="27"/>
      <c r="AQ149" s="7">
        <v>3</v>
      </c>
      <c r="AR149" s="3">
        <f>34*1</f>
        <v>34</v>
      </c>
      <c r="AS149" s="8">
        <f t="shared" si="14"/>
        <v>8.8235294117647065E-2</v>
      </c>
    </row>
    <row r="150" spans="1:45" ht="12.75" customHeight="1" x14ac:dyDescent="0.2">
      <c r="A150" s="121"/>
      <c r="B150" s="116"/>
      <c r="C150" s="71" t="s">
        <v>65</v>
      </c>
      <c r="D150" s="37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 t="s">
        <v>89</v>
      </c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 t="s">
        <v>89</v>
      </c>
      <c r="AA150" s="15"/>
      <c r="AB150" s="15"/>
      <c r="AC150" s="15"/>
      <c r="AD150" s="15"/>
      <c r="AE150" s="15"/>
      <c r="AF150" s="15"/>
      <c r="AG150" s="15" t="s">
        <v>89</v>
      </c>
      <c r="AH150" s="26"/>
      <c r="AI150" s="15"/>
      <c r="AJ150" s="15"/>
      <c r="AK150" s="15"/>
      <c r="AL150" s="15"/>
      <c r="AM150" s="27"/>
      <c r="AN150" s="27"/>
      <c r="AO150" s="27"/>
      <c r="AP150" s="27"/>
      <c r="AQ150" s="7">
        <v>3</v>
      </c>
      <c r="AR150" s="3">
        <f>34*1</f>
        <v>34</v>
      </c>
      <c r="AS150" s="8">
        <f t="shared" si="14"/>
        <v>8.8235294117647065E-2</v>
      </c>
    </row>
    <row r="151" spans="1:45" ht="12.75" customHeight="1" x14ac:dyDescent="0.2">
      <c r="A151" s="121"/>
      <c r="B151" s="116"/>
      <c r="C151" s="71" t="s">
        <v>66</v>
      </c>
      <c r="D151" s="30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 t="s">
        <v>89</v>
      </c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 t="s">
        <v>89</v>
      </c>
      <c r="AA151" s="15"/>
      <c r="AB151" s="15"/>
      <c r="AC151" s="15"/>
      <c r="AD151" s="15"/>
      <c r="AE151" s="15"/>
      <c r="AF151" s="15"/>
      <c r="AG151" s="15" t="s">
        <v>89</v>
      </c>
      <c r="AH151" s="26"/>
      <c r="AI151" s="15"/>
      <c r="AJ151" s="15"/>
      <c r="AK151" s="15"/>
      <c r="AL151" s="15"/>
      <c r="AM151" s="27"/>
      <c r="AN151" s="27"/>
      <c r="AO151" s="27"/>
      <c r="AP151" s="27"/>
      <c r="AQ151" s="7">
        <v>3</v>
      </c>
      <c r="AR151" s="3">
        <f t="shared" ref="AR151:AR160" si="22">34*1</f>
        <v>34</v>
      </c>
      <c r="AS151" s="8">
        <f t="shared" si="14"/>
        <v>8.8235294117647065E-2</v>
      </c>
    </row>
    <row r="152" spans="1:45" ht="12.75" customHeight="1" x14ac:dyDescent="0.2">
      <c r="A152" s="121"/>
      <c r="B152" s="117"/>
      <c r="C152" s="71" t="s">
        <v>90</v>
      </c>
      <c r="D152" s="30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 t="s">
        <v>89</v>
      </c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 t="s">
        <v>89</v>
      </c>
      <c r="AA152" s="15"/>
      <c r="AB152" s="15"/>
      <c r="AC152" s="15"/>
      <c r="AD152" s="15"/>
      <c r="AE152" s="15"/>
      <c r="AF152" s="15"/>
      <c r="AG152" s="15" t="s">
        <v>89</v>
      </c>
      <c r="AH152" s="26"/>
      <c r="AI152" s="15"/>
      <c r="AJ152" s="15"/>
      <c r="AK152" s="15"/>
      <c r="AL152" s="15"/>
      <c r="AM152" s="27"/>
      <c r="AN152" s="27"/>
      <c r="AO152" s="27"/>
      <c r="AP152" s="27"/>
      <c r="AQ152" s="7">
        <v>3</v>
      </c>
      <c r="AR152" s="3">
        <f t="shared" si="22"/>
        <v>34</v>
      </c>
      <c r="AS152" s="8">
        <f t="shared" si="14"/>
        <v>8.8235294117647065E-2</v>
      </c>
    </row>
    <row r="153" spans="1:45" ht="12.75" customHeight="1" x14ac:dyDescent="0.2">
      <c r="A153" s="121"/>
      <c r="B153" s="87" t="s">
        <v>37</v>
      </c>
      <c r="C153" s="31" t="s">
        <v>64</v>
      </c>
      <c r="D153" s="30"/>
      <c r="E153" s="15"/>
      <c r="F153" s="15"/>
      <c r="G153" s="15"/>
      <c r="H153" s="15"/>
      <c r="I153" s="15"/>
      <c r="J153" s="15"/>
      <c r="K153" s="15"/>
      <c r="L153" s="15"/>
      <c r="M153" s="15"/>
      <c r="N153" s="15" t="s">
        <v>89</v>
      </c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 t="s">
        <v>89</v>
      </c>
      <c r="Z153" s="15"/>
      <c r="AA153" s="15"/>
      <c r="AB153" s="15"/>
      <c r="AC153" s="15"/>
      <c r="AD153" s="15"/>
      <c r="AE153" s="15"/>
      <c r="AF153" s="15"/>
      <c r="AG153" s="15"/>
      <c r="AH153" s="26"/>
      <c r="AI153" s="15"/>
      <c r="AJ153" s="15"/>
      <c r="AK153" s="15" t="s">
        <v>89</v>
      </c>
      <c r="AL153" s="15"/>
      <c r="AM153" s="27"/>
      <c r="AN153" s="27"/>
      <c r="AO153" s="27"/>
      <c r="AP153" s="27"/>
      <c r="AQ153" s="7">
        <v>3</v>
      </c>
      <c r="AR153" s="3">
        <f t="shared" si="22"/>
        <v>34</v>
      </c>
      <c r="AS153" s="8">
        <f t="shared" si="14"/>
        <v>8.8235294117647065E-2</v>
      </c>
    </row>
    <row r="154" spans="1:45" ht="12.75" customHeight="1" x14ac:dyDescent="0.2">
      <c r="A154" s="121"/>
      <c r="B154" s="87"/>
      <c r="C154" s="31" t="s">
        <v>65</v>
      </c>
      <c r="D154" s="30"/>
      <c r="E154" s="15"/>
      <c r="F154" s="15"/>
      <c r="G154" s="15"/>
      <c r="H154" s="15"/>
      <c r="I154" s="15"/>
      <c r="J154" s="15"/>
      <c r="K154" s="15"/>
      <c r="L154" s="15"/>
      <c r="M154" s="15"/>
      <c r="N154" s="15" t="s">
        <v>89</v>
      </c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 t="s">
        <v>89</v>
      </c>
      <c r="Z154" s="15"/>
      <c r="AA154" s="15"/>
      <c r="AB154" s="15"/>
      <c r="AC154" s="15"/>
      <c r="AD154" s="15"/>
      <c r="AE154" s="15"/>
      <c r="AF154" s="15"/>
      <c r="AG154" s="15"/>
      <c r="AH154" s="26"/>
      <c r="AI154" s="15"/>
      <c r="AJ154" s="15"/>
      <c r="AK154" s="15" t="s">
        <v>89</v>
      </c>
      <c r="AL154" s="15"/>
      <c r="AM154" s="27"/>
      <c r="AN154" s="27"/>
      <c r="AO154" s="27"/>
      <c r="AP154" s="27"/>
      <c r="AQ154" s="7">
        <v>3</v>
      </c>
      <c r="AR154" s="3">
        <f t="shared" si="22"/>
        <v>34</v>
      </c>
      <c r="AS154" s="8">
        <f t="shared" si="14"/>
        <v>8.8235294117647065E-2</v>
      </c>
    </row>
    <row r="155" spans="1:45" ht="12.75" customHeight="1" x14ac:dyDescent="0.2">
      <c r="A155" s="121"/>
      <c r="B155" s="87"/>
      <c r="C155" s="71" t="s">
        <v>66</v>
      </c>
      <c r="D155" s="37"/>
      <c r="E155" s="15"/>
      <c r="F155" s="15"/>
      <c r="G155" s="15"/>
      <c r="H155" s="15"/>
      <c r="I155" s="15"/>
      <c r="J155" s="15"/>
      <c r="K155" s="15"/>
      <c r="L155" s="15"/>
      <c r="M155" s="15"/>
      <c r="N155" s="15" t="s">
        <v>89</v>
      </c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 t="s">
        <v>89</v>
      </c>
      <c r="Z155" s="15"/>
      <c r="AA155" s="15"/>
      <c r="AB155" s="15"/>
      <c r="AC155" s="15"/>
      <c r="AD155" s="15"/>
      <c r="AE155" s="15"/>
      <c r="AF155" s="15"/>
      <c r="AG155" s="15"/>
      <c r="AH155" s="26"/>
      <c r="AI155" s="15"/>
      <c r="AJ155" s="15"/>
      <c r="AK155" s="15" t="s">
        <v>89</v>
      </c>
      <c r="AL155" s="15"/>
      <c r="AM155" s="27"/>
      <c r="AN155" s="27"/>
      <c r="AO155" s="27"/>
      <c r="AP155" s="27"/>
      <c r="AQ155" s="7">
        <v>3</v>
      </c>
      <c r="AR155" s="3">
        <f t="shared" si="22"/>
        <v>34</v>
      </c>
      <c r="AS155" s="8">
        <f t="shared" si="14"/>
        <v>8.8235294117647065E-2</v>
      </c>
    </row>
    <row r="156" spans="1:45" ht="12.75" customHeight="1" x14ac:dyDescent="0.2">
      <c r="A156" s="121"/>
      <c r="B156" s="87"/>
      <c r="C156" s="71" t="s">
        <v>90</v>
      </c>
      <c r="D156" s="30"/>
      <c r="E156" s="15"/>
      <c r="F156" s="15"/>
      <c r="G156" s="15"/>
      <c r="H156" s="15"/>
      <c r="I156" s="15"/>
      <c r="J156" s="15"/>
      <c r="K156" s="15"/>
      <c r="L156" s="15"/>
      <c r="M156" s="15"/>
      <c r="N156" s="15" t="s">
        <v>89</v>
      </c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 t="s">
        <v>89</v>
      </c>
      <c r="Z156" s="15"/>
      <c r="AA156" s="15"/>
      <c r="AB156" s="15"/>
      <c r="AC156" s="15"/>
      <c r="AD156" s="15"/>
      <c r="AE156" s="15"/>
      <c r="AF156" s="15"/>
      <c r="AG156" s="15"/>
      <c r="AH156" s="26"/>
      <c r="AI156" s="15"/>
      <c r="AJ156" s="15"/>
      <c r="AK156" s="15" t="s">
        <v>89</v>
      </c>
      <c r="AL156" s="15"/>
      <c r="AM156" s="27"/>
      <c r="AN156" s="27"/>
      <c r="AO156" s="27"/>
      <c r="AP156" s="27"/>
      <c r="AQ156" s="7">
        <v>3</v>
      </c>
      <c r="AR156" s="3">
        <f t="shared" si="22"/>
        <v>34</v>
      </c>
      <c r="AS156" s="8">
        <f t="shared" si="14"/>
        <v>8.8235294117647065E-2</v>
      </c>
    </row>
    <row r="157" spans="1:45" ht="12.75" customHeight="1" x14ac:dyDescent="0.2">
      <c r="A157" s="121"/>
      <c r="B157" s="87" t="s">
        <v>38</v>
      </c>
      <c r="C157" s="31" t="s">
        <v>64</v>
      </c>
      <c r="D157" s="30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 t="s">
        <v>89</v>
      </c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 t="s">
        <v>89</v>
      </c>
      <c r="AA157" s="15"/>
      <c r="AB157" s="15"/>
      <c r="AC157" s="15"/>
      <c r="AD157" s="15"/>
      <c r="AE157" s="15"/>
      <c r="AF157" s="15"/>
      <c r="AG157" s="15"/>
      <c r="AH157" s="26"/>
      <c r="AI157" s="15"/>
      <c r="AJ157" s="15"/>
      <c r="AK157" s="15"/>
      <c r="AL157" s="15" t="s">
        <v>89</v>
      </c>
      <c r="AM157" s="27"/>
      <c r="AN157" s="27"/>
      <c r="AO157" s="27"/>
      <c r="AP157" s="27"/>
      <c r="AQ157" s="7">
        <v>3</v>
      </c>
      <c r="AR157" s="3">
        <f t="shared" si="22"/>
        <v>34</v>
      </c>
      <c r="AS157" s="8">
        <f t="shared" si="14"/>
        <v>8.8235294117647065E-2</v>
      </c>
    </row>
    <row r="158" spans="1:45" ht="12.75" customHeight="1" x14ac:dyDescent="0.2">
      <c r="A158" s="121"/>
      <c r="B158" s="87"/>
      <c r="C158" s="31" t="s">
        <v>65</v>
      </c>
      <c r="D158" s="30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 t="s">
        <v>89</v>
      </c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 t="s">
        <v>89</v>
      </c>
      <c r="AA158" s="15"/>
      <c r="AB158" s="15"/>
      <c r="AC158" s="15"/>
      <c r="AD158" s="15"/>
      <c r="AE158" s="15"/>
      <c r="AF158" s="15"/>
      <c r="AG158" s="15"/>
      <c r="AH158" s="26"/>
      <c r="AI158" s="15"/>
      <c r="AJ158" s="15"/>
      <c r="AK158" s="15"/>
      <c r="AL158" s="15" t="s">
        <v>89</v>
      </c>
      <c r="AM158" s="27"/>
      <c r="AN158" s="27"/>
      <c r="AO158" s="27"/>
      <c r="AP158" s="27"/>
      <c r="AQ158" s="7">
        <v>3</v>
      </c>
      <c r="AR158" s="3">
        <f t="shared" si="22"/>
        <v>34</v>
      </c>
      <c r="AS158" s="8">
        <f t="shared" si="14"/>
        <v>8.8235294117647065E-2</v>
      </c>
    </row>
    <row r="159" spans="1:45" ht="12.75" customHeight="1" x14ac:dyDescent="0.2">
      <c r="A159" s="121"/>
      <c r="B159" s="87"/>
      <c r="C159" s="71" t="s">
        <v>66</v>
      </c>
      <c r="D159" s="37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 t="s">
        <v>89</v>
      </c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 t="s">
        <v>89</v>
      </c>
      <c r="AA159" s="15"/>
      <c r="AB159" s="15"/>
      <c r="AC159" s="15"/>
      <c r="AD159" s="15"/>
      <c r="AE159" s="15"/>
      <c r="AF159" s="15"/>
      <c r="AG159" s="15"/>
      <c r="AH159" s="26"/>
      <c r="AI159" s="15"/>
      <c r="AJ159" s="15"/>
      <c r="AK159" s="15"/>
      <c r="AL159" s="15" t="s">
        <v>89</v>
      </c>
      <c r="AM159" s="27"/>
      <c r="AN159" s="27"/>
      <c r="AO159" s="27"/>
      <c r="AP159" s="27"/>
      <c r="AQ159" s="7">
        <v>3</v>
      </c>
      <c r="AR159" s="3">
        <f t="shared" si="22"/>
        <v>34</v>
      </c>
      <c r="AS159" s="8">
        <f t="shared" si="14"/>
        <v>8.8235294117647065E-2</v>
      </c>
    </row>
    <row r="160" spans="1:45" ht="12.75" customHeight="1" x14ac:dyDescent="0.2">
      <c r="A160" s="121"/>
      <c r="B160" s="87"/>
      <c r="C160" s="71" t="s">
        <v>90</v>
      </c>
      <c r="D160" s="30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 t="s">
        <v>89</v>
      </c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 t="s">
        <v>89</v>
      </c>
      <c r="AA160" s="15"/>
      <c r="AB160" s="15"/>
      <c r="AC160" s="15"/>
      <c r="AD160" s="15"/>
      <c r="AE160" s="15"/>
      <c r="AF160" s="15"/>
      <c r="AG160" s="15"/>
      <c r="AH160" s="26"/>
      <c r="AI160" s="15"/>
      <c r="AJ160" s="15"/>
      <c r="AK160" s="15"/>
      <c r="AL160" s="15" t="s">
        <v>89</v>
      </c>
      <c r="AM160" s="27"/>
      <c r="AN160" s="27"/>
      <c r="AO160" s="27"/>
      <c r="AP160" s="27"/>
      <c r="AQ160" s="7">
        <v>3</v>
      </c>
      <c r="AR160" s="3">
        <f t="shared" si="22"/>
        <v>34</v>
      </c>
      <c r="AS160" s="8">
        <f t="shared" si="14"/>
        <v>8.8235294117647065E-2</v>
      </c>
    </row>
    <row r="161" spans="1:45" ht="12.75" customHeight="1" x14ac:dyDescent="0.2">
      <c r="A161" s="121"/>
      <c r="B161" s="87" t="s">
        <v>48</v>
      </c>
      <c r="C161" s="31" t="s">
        <v>64</v>
      </c>
      <c r="D161" s="30"/>
      <c r="E161" s="15"/>
      <c r="F161" s="15"/>
      <c r="G161" s="15"/>
      <c r="H161" s="15"/>
      <c r="I161" s="15"/>
      <c r="J161" s="15"/>
      <c r="K161" s="15"/>
      <c r="L161" s="15"/>
      <c r="M161" s="15"/>
      <c r="N161" s="15" t="s">
        <v>89</v>
      </c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 t="s">
        <v>89</v>
      </c>
      <c r="AB161" s="15"/>
      <c r="AC161" s="15"/>
      <c r="AD161" s="15"/>
      <c r="AE161" s="15"/>
      <c r="AF161" s="15"/>
      <c r="AG161" s="15"/>
      <c r="AH161" s="26"/>
      <c r="AI161" s="15"/>
      <c r="AJ161" s="15" t="s">
        <v>89</v>
      </c>
      <c r="AK161" s="15"/>
      <c r="AL161" s="15"/>
      <c r="AM161" s="27"/>
      <c r="AN161" s="27"/>
      <c r="AO161" s="27"/>
      <c r="AP161" s="27"/>
      <c r="AQ161" s="7">
        <v>3</v>
      </c>
      <c r="AR161" s="3">
        <f>34*2</f>
        <v>68</v>
      </c>
      <c r="AS161" s="8">
        <f t="shared" si="14"/>
        <v>4.4117647058823532E-2</v>
      </c>
    </row>
    <row r="162" spans="1:45" ht="12.75" customHeight="1" x14ac:dyDescent="0.2">
      <c r="A162" s="121"/>
      <c r="B162" s="87"/>
      <c r="C162" s="71" t="s">
        <v>65</v>
      </c>
      <c r="D162" s="37"/>
      <c r="E162" s="15"/>
      <c r="F162" s="15"/>
      <c r="G162" s="15"/>
      <c r="H162" s="15"/>
      <c r="I162" s="15"/>
      <c r="J162" s="15"/>
      <c r="K162" s="15"/>
      <c r="L162" s="15"/>
      <c r="M162" s="15"/>
      <c r="N162" s="15" t="s">
        <v>89</v>
      </c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 t="s">
        <v>89</v>
      </c>
      <c r="AB162" s="15"/>
      <c r="AC162" s="15"/>
      <c r="AD162" s="15"/>
      <c r="AE162" s="15"/>
      <c r="AF162" s="15"/>
      <c r="AG162" s="15"/>
      <c r="AH162" s="26"/>
      <c r="AI162" s="15"/>
      <c r="AJ162" s="15" t="s">
        <v>89</v>
      </c>
      <c r="AK162" s="15"/>
      <c r="AL162" s="15"/>
      <c r="AM162" s="27"/>
      <c r="AN162" s="27"/>
      <c r="AO162" s="27"/>
      <c r="AP162" s="27"/>
      <c r="AQ162" s="7">
        <v>3</v>
      </c>
      <c r="AR162" s="3">
        <f>34*2</f>
        <v>68</v>
      </c>
      <c r="AS162" s="8">
        <f t="shared" si="14"/>
        <v>4.4117647058823532E-2</v>
      </c>
    </row>
    <row r="163" spans="1:45" ht="12.75" customHeight="1" x14ac:dyDescent="0.2">
      <c r="A163" s="121"/>
      <c r="B163" s="87"/>
      <c r="C163" s="71" t="s">
        <v>66</v>
      </c>
      <c r="D163" s="30"/>
      <c r="E163" s="15"/>
      <c r="F163" s="15"/>
      <c r="G163" s="15"/>
      <c r="H163" s="15"/>
      <c r="I163" s="15"/>
      <c r="J163" s="15"/>
      <c r="K163" s="15"/>
      <c r="L163" s="15"/>
      <c r="M163" s="15"/>
      <c r="N163" s="15" t="s">
        <v>89</v>
      </c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 t="s">
        <v>89</v>
      </c>
      <c r="AB163" s="15"/>
      <c r="AC163" s="15"/>
      <c r="AD163" s="15"/>
      <c r="AE163" s="15"/>
      <c r="AF163" s="15"/>
      <c r="AG163" s="15"/>
      <c r="AH163" s="26"/>
      <c r="AI163" s="15"/>
      <c r="AJ163" s="15" t="s">
        <v>89</v>
      </c>
      <c r="AK163" s="15"/>
      <c r="AL163" s="15"/>
      <c r="AM163" s="27"/>
      <c r="AN163" s="27"/>
      <c r="AO163" s="27"/>
      <c r="AP163" s="27"/>
      <c r="AQ163" s="7">
        <v>3</v>
      </c>
      <c r="AR163" s="3">
        <f t="shared" ref="AR163:AR168" si="23">34*2</f>
        <v>68</v>
      </c>
      <c r="AS163" s="8">
        <f t="shared" si="14"/>
        <v>4.4117647058823532E-2</v>
      </c>
    </row>
    <row r="164" spans="1:45" ht="12.75" customHeight="1" x14ac:dyDescent="0.2">
      <c r="A164" s="121"/>
      <c r="B164" s="87"/>
      <c r="C164" s="71" t="s">
        <v>90</v>
      </c>
      <c r="D164" s="30"/>
      <c r="E164" s="15"/>
      <c r="F164" s="15"/>
      <c r="G164" s="15"/>
      <c r="H164" s="15"/>
      <c r="I164" s="15"/>
      <c r="J164" s="15"/>
      <c r="K164" s="15"/>
      <c r="L164" s="15"/>
      <c r="M164" s="15"/>
      <c r="N164" s="15" t="s">
        <v>89</v>
      </c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 t="s">
        <v>89</v>
      </c>
      <c r="AB164" s="15"/>
      <c r="AC164" s="15"/>
      <c r="AD164" s="15"/>
      <c r="AE164" s="15"/>
      <c r="AF164" s="15"/>
      <c r="AG164" s="15"/>
      <c r="AH164" s="26"/>
      <c r="AI164" s="15"/>
      <c r="AJ164" s="15" t="s">
        <v>89</v>
      </c>
      <c r="AK164" s="15"/>
      <c r="AL164" s="15"/>
      <c r="AM164" s="27"/>
      <c r="AN164" s="27"/>
      <c r="AO164" s="27"/>
      <c r="AP164" s="27"/>
      <c r="AQ164" s="7">
        <v>3</v>
      </c>
      <c r="AR164" s="3">
        <f t="shared" si="23"/>
        <v>68</v>
      </c>
      <c r="AS164" s="8">
        <f t="shared" si="14"/>
        <v>4.4117647058823532E-2</v>
      </c>
    </row>
    <row r="165" spans="1:45" ht="12.75" customHeight="1" x14ac:dyDescent="0.2">
      <c r="A165" s="121"/>
      <c r="B165" s="87" t="s">
        <v>47</v>
      </c>
      <c r="C165" s="31" t="s">
        <v>64</v>
      </c>
      <c r="D165" s="30"/>
      <c r="E165" s="15"/>
      <c r="F165" s="15"/>
      <c r="G165" s="15"/>
      <c r="H165" s="15"/>
      <c r="I165" s="15"/>
      <c r="J165" s="15"/>
      <c r="K165" s="15"/>
      <c r="L165" s="15"/>
      <c r="M165" s="15"/>
      <c r="N165" s="15" t="s">
        <v>89</v>
      </c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 t="s">
        <v>89</v>
      </c>
      <c r="AB165" s="15"/>
      <c r="AC165" s="15"/>
      <c r="AD165" s="15"/>
      <c r="AE165" s="15"/>
      <c r="AF165" s="15"/>
      <c r="AG165" s="15"/>
      <c r="AH165" s="26"/>
      <c r="AI165" s="15"/>
      <c r="AJ165" s="15" t="s">
        <v>89</v>
      </c>
      <c r="AK165" s="15"/>
      <c r="AL165" s="15"/>
      <c r="AM165" s="27"/>
      <c r="AN165" s="27"/>
      <c r="AO165" s="27"/>
      <c r="AP165" s="27"/>
      <c r="AQ165" s="7">
        <v>3</v>
      </c>
      <c r="AR165" s="3">
        <f t="shared" si="23"/>
        <v>68</v>
      </c>
      <c r="AS165" s="8">
        <f t="shared" si="14"/>
        <v>4.4117647058823532E-2</v>
      </c>
    </row>
    <row r="166" spans="1:45" ht="12.75" customHeight="1" x14ac:dyDescent="0.2">
      <c r="A166" s="121"/>
      <c r="B166" s="87"/>
      <c r="C166" s="71" t="s">
        <v>65</v>
      </c>
      <c r="D166" s="37"/>
      <c r="E166" s="15"/>
      <c r="F166" s="15"/>
      <c r="G166" s="15"/>
      <c r="H166" s="15"/>
      <c r="I166" s="15"/>
      <c r="J166" s="15"/>
      <c r="K166" s="15"/>
      <c r="L166" s="15"/>
      <c r="M166" s="15"/>
      <c r="N166" s="15" t="s">
        <v>89</v>
      </c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 t="s">
        <v>89</v>
      </c>
      <c r="AB166" s="15"/>
      <c r="AC166" s="15"/>
      <c r="AD166" s="15"/>
      <c r="AE166" s="15"/>
      <c r="AF166" s="15"/>
      <c r="AG166" s="15"/>
      <c r="AH166" s="26"/>
      <c r="AI166" s="15"/>
      <c r="AJ166" s="15" t="s">
        <v>89</v>
      </c>
      <c r="AK166" s="15"/>
      <c r="AL166" s="15"/>
      <c r="AM166" s="27"/>
      <c r="AN166" s="27"/>
      <c r="AO166" s="27"/>
      <c r="AP166" s="27"/>
      <c r="AQ166" s="7">
        <v>3</v>
      </c>
      <c r="AR166" s="3">
        <f t="shared" si="23"/>
        <v>68</v>
      </c>
      <c r="AS166" s="8">
        <f t="shared" si="14"/>
        <v>4.4117647058823532E-2</v>
      </c>
    </row>
    <row r="167" spans="1:45" ht="12.75" customHeight="1" x14ac:dyDescent="0.2">
      <c r="A167" s="121"/>
      <c r="B167" s="87"/>
      <c r="C167" s="71" t="s">
        <v>66</v>
      </c>
      <c r="D167" s="30"/>
      <c r="E167" s="15"/>
      <c r="F167" s="15"/>
      <c r="G167" s="15"/>
      <c r="H167" s="15"/>
      <c r="I167" s="15"/>
      <c r="J167" s="15"/>
      <c r="K167" s="15"/>
      <c r="L167" s="15"/>
      <c r="M167" s="15"/>
      <c r="N167" s="15" t="s">
        <v>89</v>
      </c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 t="s">
        <v>89</v>
      </c>
      <c r="AB167" s="15"/>
      <c r="AC167" s="15"/>
      <c r="AD167" s="15"/>
      <c r="AE167" s="15"/>
      <c r="AF167" s="15"/>
      <c r="AG167" s="15"/>
      <c r="AH167" s="26"/>
      <c r="AI167" s="15"/>
      <c r="AJ167" s="15" t="s">
        <v>89</v>
      </c>
      <c r="AK167" s="15"/>
      <c r="AL167" s="15"/>
      <c r="AM167" s="27"/>
      <c r="AN167" s="27"/>
      <c r="AO167" s="27"/>
      <c r="AP167" s="27"/>
      <c r="AQ167" s="7">
        <v>3</v>
      </c>
      <c r="AR167" s="3">
        <f t="shared" si="23"/>
        <v>68</v>
      </c>
      <c r="AS167" s="8">
        <f t="shared" si="14"/>
        <v>4.4117647058823532E-2</v>
      </c>
    </row>
    <row r="168" spans="1:45" x14ac:dyDescent="0.2">
      <c r="A168" s="121"/>
      <c r="B168" s="87"/>
      <c r="C168" s="71" t="s">
        <v>90</v>
      </c>
      <c r="D168" s="32"/>
      <c r="E168" s="15"/>
      <c r="F168" s="15"/>
      <c r="G168" s="15"/>
      <c r="H168" s="15"/>
      <c r="I168" s="15"/>
      <c r="J168" s="15"/>
      <c r="K168" s="15"/>
      <c r="L168" s="15"/>
      <c r="M168" s="15"/>
      <c r="N168" s="15" t="s">
        <v>89</v>
      </c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 t="s">
        <v>89</v>
      </c>
      <c r="AB168" s="15"/>
      <c r="AC168" s="15"/>
      <c r="AD168" s="15"/>
      <c r="AE168" s="15"/>
      <c r="AF168" s="15"/>
      <c r="AG168" s="15"/>
      <c r="AH168" s="15"/>
      <c r="AI168" s="26"/>
      <c r="AJ168" s="15" t="s">
        <v>89</v>
      </c>
      <c r="AK168" s="15"/>
      <c r="AL168" s="15"/>
      <c r="AM168" s="27"/>
      <c r="AN168" s="27"/>
      <c r="AO168" s="27"/>
      <c r="AP168" s="27"/>
      <c r="AQ168" s="7">
        <v>3</v>
      </c>
      <c r="AR168" s="3">
        <f t="shared" si="23"/>
        <v>68</v>
      </c>
      <c r="AS168" s="8">
        <f t="shared" si="14"/>
        <v>4.4117647058823532E-2</v>
      </c>
    </row>
    <row r="169" spans="1:45" ht="27" customHeight="1" x14ac:dyDescent="0.2">
      <c r="A169" s="47"/>
      <c r="B169" s="48"/>
      <c r="C169" s="48"/>
      <c r="D169" s="48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7"/>
      <c r="AN169" s="47"/>
      <c r="AO169" s="47"/>
      <c r="AP169" s="47"/>
      <c r="AQ169" s="47"/>
      <c r="AR169" s="47"/>
      <c r="AS169" s="47"/>
    </row>
    <row r="170" spans="1:45" s="2" customFormat="1" ht="81.75" customHeight="1" x14ac:dyDescent="0.2">
      <c r="A170" s="120" t="s">
        <v>30</v>
      </c>
      <c r="B170" s="120"/>
      <c r="C170" s="120"/>
      <c r="D170" s="120"/>
      <c r="E170" s="86" t="s">
        <v>34</v>
      </c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9" t="s">
        <v>16</v>
      </c>
      <c r="AR170" s="118" t="s">
        <v>18</v>
      </c>
      <c r="AS170" s="119" t="s">
        <v>17</v>
      </c>
    </row>
    <row r="171" spans="1:45" s="2" customFormat="1" ht="21.75" customHeight="1" x14ac:dyDescent="0.2">
      <c r="A171" s="87" t="s">
        <v>0</v>
      </c>
      <c r="B171" s="87"/>
      <c r="C171" s="87"/>
      <c r="D171" s="12" t="s">
        <v>14</v>
      </c>
      <c r="E171" s="87" t="s">
        <v>1</v>
      </c>
      <c r="F171" s="87"/>
      <c r="G171" s="87"/>
      <c r="H171" s="87"/>
      <c r="I171" s="87" t="s">
        <v>2</v>
      </c>
      <c r="J171" s="87"/>
      <c r="K171" s="87"/>
      <c r="L171" s="87"/>
      <c r="M171" s="87" t="s">
        <v>3</v>
      </c>
      <c r="N171" s="87"/>
      <c r="O171" s="87"/>
      <c r="P171" s="87"/>
      <c r="Q171" s="87" t="s">
        <v>4</v>
      </c>
      <c r="R171" s="87"/>
      <c r="S171" s="87"/>
      <c r="T171" s="87"/>
      <c r="U171" s="87" t="s">
        <v>5</v>
      </c>
      <c r="V171" s="87"/>
      <c r="W171" s="87"/>
      <c r="X171" s="87" t="s">
        <v>6</v>
      </c>
      <c r="Y171" s="87"/>
      <c r="Z171" s="87"/>
      <c r="AA171" s="87"/>
      <c r="AB171" s="87" t="s">
        <v>7</v>
      </c>
      <c r="AC171" s="87"/>
      <c r="AD171" s="87"/>
      <c r="AE171" s="87" t="s">
        <v>8</v>
      </c>
      <c r="AF171" s="87"/>
      <c r="AG171" s="87"/>
      <c r="AH171" s="87"/>
      <c r="AI171" s="87"/>
      <c r="AJ171" s="87" t="s">
        <v>9</v>
      </c>
      <c r="AK171" s="87"/>
      <c r="AL171" s="87"/>
      <c r="AM171" s="87" t="s">
        <v>10</v>
      </c>
      <c r="AN171" s="87"/>
      <c r="AO171" s="87"/>
      <c r="AP171" s="87"/>
      <c r="AQ171" s="89"/>
      <c r="AR171" s="118"/>
      <c r="AS171" s="119"/>
    </row>
    <row r="172" spans="1:45" s="6" customFormat="1" ht="11.25" customHeight="1" x14ac:dyDescent="0.2">
      <c r="A172" s="87"/>
      <c r="B172" s="87"/>
      <c r="C172" s="87"/>
      <c r="D172" s="12" t="s">
        <v>15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89"/>
      <c r="AR172" s="118"/>
      <c r="AS172" s="119"/>
    </row>
    <row r="173" spans="1:45" ht="12.75" customHeight="1" x14ac:dyDescent="0.2">
      <c r="A173" s="121" t="s">
        <v>19</v>
      </c>
      <c r="B173" s="115" t="s">
        <v>13</v>
      </c>
      <c r="C173" s="31" t="s">
        <v>68</v>
      </c>
      <c r="D173" s="32"/>
      <c r="E173" s="15"/>
      <c r="F173" s="15" t="s">
        <v>89</v>
      </c>
      <c r="G173" s="15"/>
      <c r="H173" s="15"/>
      <c r="I173" s="15" t="s">
        <v>89</v>
      </c>
      <c r="J173" s="15"/>
      <c r="K173" s="15" t="s">
        <v>89</v>
      </c>
      <c r="L173" s="15"/>
      <c r="M173" s="15"/>
      <c r="N173" s="15"/>
      <c r="O173" s="15"/>
      <c r="P173" s="15"/>
      <c r="Q173" s="15" t="s">
        <v>89</v>
      </c>
      <c r="R173" s="15"/>
      <c r="S173" s="15"/>
      <c r="T173" s="15"/>
      <c r="U173" s="15" t="s">
        <v>89</v>
      </c>
      <c r="V173" s="15"/>
      <c r="W173" s="15"/>
      <c r="X173" s="15" t="s">
        <v>89</v>
      </c>
      <c r="Y173" s="15"/>
      <c r="Z173" s="15"/>
      <c r="AA173" s="15"/>
      <c r="AB173" s="15"/>
      <c r="AC173" s="15" t="s">
        <v>89</v>
      </c>
      <c r="AD173" s="15"/>
      <c r="AE173" s="15"/>
      <c r="AF173" s="15" t="s">
        <v>89</v>
      </c>
      <c r="AG173" s="15"/>
      <c r="AH173" s="15"/>
      <c r="AI173" s="15"/>
      <c r="AJ173" s="15"/>
      <c r="AK173" s="15" t="s">
        <v>89</v>
      </c>
      <c r="AL173" s="15"/>
      <c r="AM173" s="7"/>
      <c r="AN173" s="7"/>
      <c r="AO173" s="7"/>
      <c r="AP173" s="7"/>
      <c r="AQ173" s="7">
        <v>9</v>
      </c>
      <c r="AR173" s="3">
        <f>34*3</f>
        <v>102</v>
      </c>
      <c r="AS173" s="8">
        <f t="shared" ref="AS173:AS220" si="24">AQ173/AR173</f>
        <v>8.8235294117647065E-2</v>
      </c>
    </row>
    <row r="174" spans="1:45" x14ac:dyDescent="0.2">
      <c r="A174" s="121"/>
      <c r="B174" s="116"/>
      <c r="C174" s="31" t="s">
        <v>69</v>
      </c>
      <c r="D174" s="32"/>
      <c r="E174" s="15"/>
      <c r="F174" s="15" t="s">
        <v>89</v>
      </c>
      <c r="G174" s="15"/>
      <c r="H174" s="15"/>
      <c r="I174" s="15" t="s">
        <v>89</v>
      </c>
      <c r="J174" s="15"/>
      <c r="K174" s="15" t="s">
        <v>89</v>
      </c>
      <c r="L174" s="15"/>
      <c r="M174" s="15"/>
      <c r="N174" s="15"/>
      <c r="O174" s="15"/>
      <c r="P174" s="15"/>
      <c r="Q174" s="15" t="s">
        <v>89</v>
      </c>
      <c r="R174" s="15"/>
      <c r="S174" s="15"/>
      <c r="T174" s="15"/>
      <c r="U174" s="15" t="s">
        <v>89</v>
      </c>
      <c r="V174" s="15"/>
      <c r="W174" s="15"/>
      <c r="X174" s="15" t="s">
        <v>89</v>
      </c>
      <c r="Y174" s="15"/>
      <c r="Z174" s="15"/>
      <c r="AA174" s="15"/>
      <c r="AB174" s="15"/>
      <c r="AC174" s="15" t="s">
        <v>89</v>
      </c>
      <c r="AD174" s="15"/>
      <c r="AE174" s="15"/>
      <c r="AF174" s="15" t="s">
        <v>89</v>
      </c>
      <c r="AG174" s="15"/>
      <c r="AH174" s="15"/>
      <c r="AI174" s="15"/>
      <c r="AJ174" s="15"/>
      <c r="AK174" s="15" t="s">
        <v>89</v>
      </c>
      <c r="AL174" s="15"/>
      <c r="AM174" s="7"/>
      <c r="AN174" s="7"/>
      <c r="AO174" s="7"/>
      <c r="AP174" s="7"/>
      <c r="AQ174" s="7">
        <v>9</v>
      </c>
      <c r="AR174" s="3">
        <f t="shared" ref="AR174:AR175" si="25">34*3</f>
        <v>102</v>
      </c>
      <c r="AS174" s="8">
        <f t="shared" si="24"/>
        <v>8.8235294117647065E-2</v>
      </c>
    </row>
    <row r="175" spans="1:45" ht="12.75" customHeight="1" x14ac:dyDescent="0.2">
      <c r="A175" s="121"/>
      <c r="B175" s="117"/>
      <c r="C175" s="31" t="s">
        <v>70</v>
      </c>
      <c r="D175" s="32"/>
      <c r="E175" s="15"/>
      <c r="F175" s="15" t="s">
        <v>89</v>
      </c>
      <c r="G175" s="15"/>
      <c r="H175" s="15"/>
      <c r="I175" s="15" t="s">
        <v>89</v>
      </c>
      <c r="J175" s="15"/>
      <c r="K175" s="15" t="s">
        <v>89</v>
      </c>
      <c r="L175" s="15"/>
      <c r="M175" s="15"/>
      <c r="N175" s="15"/>
      <c r="O175" s="15"/>
      <c r="P175" s="15"/>
      <c r="Q175" s="15" t="s">
        <v>89</v>
      </c>
      <c r="R175" s="15"/>
      <c r="S175" s="15"/>
      <c r="T175" s="15"/>
      <c r="U175" s="15" t="s">
        <v>89</v>
      </c>
      <c r="V175" s="15"/>
      <c r="W175" s="15"/>
      <c r="X175" s="15" t="s">
        <v>89</v>
      </c>
      <c r="Y175" s="15"/>
      <c r="Z175" s="15"/>
      <c r="AA175" s="15"/>
      <c r="AB175" s="15"/>
      <c r="AC175" s="15" t="s">
        <v>89</v>
      </c>
      <c r="AD175" s="15"/>
      <c r="AE175" s="15"/>
      <c r="AF175" s="15" t="s">
        <v>89</v>
      </c>
      <c r="AG175" s="15"/>
      <c r="AH175" s="15"/>
      <c r="AI175" s="15"/>
      <c r="AJ175" s="15"/>
      <c r="AK175" s="15" t="s">
        <v>89</v>
      </c>
      <c r="AL175" s="15"/>
      <c r="AM175" s="7"/>
      <c r="AN175" s="7"/>
      <c r="AO175" s="7"/>
      <c r="AP175" s="7"/>
      <c r="AQ175" s="7">
        <v>9</v>
      </c>
      <c r="AR175" s="3">
        <f t="shared" si="25"/>
        <v>102</v>
      </c>
      <c r="AS175" s="8">
        <f t="shared" si="24"/>
        <v>8.8235294117647065E-2</v>
      </c>
    </row>
    <row r="176" spans="1:45" ht="12.75" customHeight="1" x14ac:dyDescent="0.2">
      <c r="A176" s="121"/>
      <c r="B176" s="115" t="s">
        <v>21</v>
      </c>
      <c r="C176" s="31" t="s">
        <v>68</v>
      </c>
      <c r="D176" s="32"/>
      <c r="E176" s="15"/>
      <c r="F176" s="15"/>
      <c r="G176" s="15"/>
      <c r="H176" s="15"/>
      <c r="I176" s="15"/>
      <c r="J176" s="15"/>
      <c r="K176" s="15"/>
      <c r="L176" s="15"/>
      <c r="M176" s="15"/>
      <c r="N176" s="15" t="s">
        <v>89</v>
      </c>
      <c r="O176" s="15"/>
      <c r="P176" s="15"/>
      <c r="Q176" s="15"/>
      <c r="R176" s="15"/>
      <c r="S176" s="15"/>
      <c r="T176" s="15"/>
      <c r="U176" s="15" t="s">
        <v>89</v>
      </c>
      <c r="V176" s="15"/>
      <c r="W176" s="15"/>
      <c r="X176" s="15"/>
      <c r="Y176" s="15"/>
      <c r="Z176" s="15"/>
      <c r="AA176" s="15"/>
      <c r="AB176" s="15"/>
      <c r="AC176" s="15" t="s">
        <v>89</v>
      </c>
      <c r="AD176" s="15"/>
      <c r="AE176" s="15"/>
      <c r="AF176" s="15"/>
      <c r="AG176" s="15"/>
      <c r="AH176" s="15"/>
      <c r="AI176" s="15"/>
      <c r="AJ176" s="15"/>
      <c r="AK176" s="15"/>
      <c r="AL176" s="15"/>
      <c r="AM176" s="7"/>
      <c r="AN176" s="7"/>
      <c r="AO176" s="7"/>
      <c r="AP176" s="7"/>
      <c r="AQ176" s="7">
        <v>3</v>
      </c>
      <c r="AR176" s="3">
        <f>34*2</f>
        <v>68</v>
      </c>
      <c r="AS176" s="8">
        <f t="shared" si="24"/>
        <v>4.4117647058823532E-2</v>
      </c>
    </row>
    <row r="177" spans="1:45" ht="12.75" customHeight="1" x14ac:dyDescent="0.2">
      <c r="A177" s="121"/>
      <c r="B177" s="116"/>
      <c r="C177" s="31" t="s">
        <v>69</v>
      </c>
      <c r="D177" s="30"/>
      <c r="E177" s="15"/>
      <c r="F177" s="15"/>
      <c r="G177" s="15"/>
      <c r="H177" s="15"/>
      <c r="I177" s="15"/>
      <c r="J177" s="15"/>
      <c r="K177" s="15"/>
      <c r="L177" s="15"/>
      <c r="M177" s="15"/>
      <c r="N177" s="15" t="s">
        <v>89</v>
      </c>
      <c r="O177" s="15"/>
      <c r="P177" s="15"/>
      <c r="Q177" s="15"/>
      <c r="R177" s="15"/>
      <c r="S177" s="15"/>
      <c r="T177" s="15"/>
      <c r="U177" s="15" t="s">
        <v>89</v>
      </c>
      <c r="V177" s="15"/>
      <c r="W177" s="15"/>
      <c r="X177" s="15"/>
      <c r="Y177" s="15"/>
      <c r="Z177" s="15"/>
      <c r="AA177" s="15"/>
      <c r="AB177" s="15"/>
      <c r="AC177" s="15" t="s">
        <v>89</v>
      </c>
      <c r="AD177" s="15"/>
      <c r="AE177" s="15"/>
      <c r="AF177" s="15"/>
      <c r="AG177" s="15"/>
      <c r="AH177" s="15"/>
      <c r="AI177" s="15"/>
      <c r="AJ177" s="15"/>
      <c r="AK177" s="15"/>
      <c r="AL177" s="15"/>
      <c r="AM177" s="7"/>
      <c r="AN177" s="7"/>
      <c r="AO177" s="7"/>
      <c r="AP177" s="7"/>
      <c r="AQ177" s="7">
        <v>3</v>
      </c>
      <c r="AR177" s="3">
        <f t="shared" ref="AR177:AR178" si="26">34*2</f>
        <v>68</v>
      </c>
      <c r="AS177" s="8">
        <f t="shared" si="24"/>
        <v>4.4117647058823532E-2</v>
      </c>
    </row>
    <row r="178" spans="1:45" x14ac:dyDescent="0.2">
      <c r="A178" s="121"/>
      <c r="B178" s="117"/>
      <c r="C178" s="31" t="s">
        <v>70</v>
      </c>
      <c r="D178" s="32"/>
      <c r="E178" s="15"/>
      <c r="F178" s="15"/>
      <c r="G178" s="15"/>
      <c r="H178" s="15"/>
      <c r="I178" s="15"/>
      <c r="J178" s="15"/>
      <c r="K178" s="15"/>
      <c r="L178" s="15"/>
      <c r="M178" s="15"/>
      <c r="N178" s="15" t="s">
        <v>89</v>
      </c>
      <c r="O178" s="15"/>
      <c r="P178" s="15"/>
      <c r="Q178" s="15"/>
      <c r="R178" s="15"/>
      <c r="S178" s="15"/>
      <c r="T178" s="15"/>
      <c r="U178" s="15" t="s">
        <v>89</v>
      </c>
      <c r="V178" s="15"/>
      <c r="W178" s="15"/>
      <c r="X178" s="15"/>
      <c r="Y178" s="15"/>
      <c r="Z178" s="15"/>
      <c r="AA178" s="15"/>
      <c r="AB178" s="15"/>
      <c r="AC178" s="15" t="s">
        <v>89</v>
      </c>
      <c r="AD178" s="15"/>
      <c r="AE178" s="15"/>
      <c r="AF178" s="15"/>
      <c r="AG178" s="15"/>
      <c r="AH178" s="15"/>
      <c r="AI178" s="15"/>
      <c r="AJ178" s="15"/>
      <c r="AK178" s="15"/>
      <c r="AL178" s="15"/>
      <c r="AM178" s="7"/>
      <c r="AN178" s="7"/>
      <c r="AO178" s="7"/>
      <c r="AP178" s="7"/>
      <c r="AQ178" s="7">
        <v>3</v>
      </c>
      <c r="AR178" s="3">
        <f t="shared" si="26"/>
        <v>68</v>
      </c>
      <c r="AS178" s="8">
        <f t="shared" si="24"/>
        <v>4.4117647058823532E-2</v>
      </c>
    </row>
    <row r="179" spans="1:45" x14ac:dyDescent="0.2">
      <c r="A179" s="121"/>
      <c r="B179" s="115" t="s">
        <v>12</v>
      </c>
      <c r="C179" s="31" t="s">
        <v>68</v>
      </c>
      <c r="D179" s="30"/>
      <c r="E179" s="15"/>
      <c r="F179" s="15"/>
      <c r="G179" s="15" t="s">
        <v>89</v>
      </c>
      <c r="H179" s="15"/>
      <c r="I179" s="15"/>
      <c r="J179" s="15" t="s">
        <v>89</v>
      </c>
      <c r="K179" s="15"/>
      <c r="L179" s="15"/>
      <c r="M179" s="15"/>
      <c r="N179" s="15"/>
      <c r="O179" s="15" t="s">
        <v>89</v>
      </c>
      <c r="P179" s="15"/>
      <c r="Q179" s="15" t="s">
        <v>89</v>
      </c>
      <c r="R179" s="15"/>
      <c r="S179" s="15"/>
      <c r="T179" s="15" t="s">
        <v>89</v>
      </c>
      <c r="U179" s="15"/>
      <c r="V179" s="15"/>
      <c r="W179" s="15" t="s">
        <v>89</v>
      </c>
      <c r="X179" s="15"/>
      <c r="Y179" s="15"/>
      <c r="Z179" s="15"/>
      <c r="AA179" s="15" t="s">
        <v>89</v>
      </c>
      <c r="AB179" s="15"/>
      <c r="AC179" s="15" t="s">
        <v>89</v>
      </c>
      <c r="AD179" s="15"/>
      <c r="AE179" s="15" t="s">
        <v>89</v>
      </c>
      <c r="AF179" s="15"/>
      <c r="AG179" s="15"/>
      <c r="AH179" s="15"/>
      <c r="AI179" s="15"/>
      <c r="AJ179" s="15"/>
      <c r="AK179" s="15"/>
      <c r="AL179" s="15" t="s">
        <v>89</v>
      </c>
      <c r="AM179" s="7"/>
      <c r="AN179" s="7"/>
      <c r="AO179" s="7"/>
      <c r="AP179" s="7"/>
      <c r="AQ179" s="7">
        <v>10</v>
      </c>
      <c r="AR179" s="3">
        <f t="shared" ref="AR179:AR184" si="27">34*3</f>
        <v>102</v>
      </c>
      <c r="AS179" s="8">
        <f t="shared" si="24"/>
        <v>9.8039215686274508E-2</v>
      </c>
    </row>
    <row r="180" spans="1:45" x14ac:dyDescent="0.2">
      <c r="A180" s="121"/>
      <c r="B180" s="116"/>
      <c r="C180" s="31" t="s">
        <v>69</v>
      </c>
      <c r="D180" s="32"/>
      <c r="E180" s="15"/>
      <c r="F180" s="15"/>
      <c r="G180" s="15" t="s">
        <v>89</v>
      </c>
      <c r="H180" s="15"/>
      <c r="I180" s="28"/>
      <c r="J180" s="15" t="s">
        <v>89</v>
      </c>
      <c r="K180" s="15"/>
      <c r="L180" s="15"/>
      <c r="M180" s="15"/>
      <c r="N180" s="15"/>
      <c r="O180" s="15" t="s">
        <v>89</v>
      </c>
      <c r="P180" s="15"/>
      <c r="Q180" s="15" t="s">
        <v>89</v>
      </c>
      <c r="R180" s="15"/>
      <c r="S180" s="15"/>
      <c r="T180" s="15" t="s">
        <v>89</v>
      </c>
      <c r="U180" s="15"/>
      <c r="V180" s="15"/>
      <c r="W180" s="15" t="s">
        <v>89</v>
      </c>
      <c r="X180" s="15"/>
      <c r="Y180" s="15"/>
      <c r="Z180" s="15"/>
      <c r="AA180" s="15" t="s">
        <v>89</v>
      </c>
      <c r="AB180" s="15"/>
      <c r="AC180" s="15" t="s">
        <v>89</v>
      </c>
      <c r="AD180" s="15"/>
      <c r="AE180" s="15" t="s">
        <v>89</v>
      </c>
      <c r="AF180" s="15"/>
      <c r="AG180" s="15"/>
      <c r="AH180" s="15"/>
      <c r="AI180" s="15"/>
      <c r="AJ180" s="15"/>
      <c r="AK180" s="15"/>
      <c r="AL180" s="15" t="s">
        <v>89</v>
      </c>
      <c r="AM180" s="7"/>
      <c r="AN180" s="7"/>
      <c r="AO180" s="7"/>
      <c r="AP180" s="7"/>
      <c r="AQ180" s="7">
        <v>10</v>
      </c>
      <c r="AR180" s="3">
        <f t="shared" si="27"/>
        <v>102</v>
      </c>
      <c r="AS180" s="8">
        <f t="shared" si="24"/>
        <v>9.8039215686274508E-2</v>
      </c>
    </row>
    <row r="181" spans="1:45" ht="12.75" customHeight="1" x14ac:dyDescent="0.2">
      <c r="A181" s="121"/>
      <c r="B181" s="117"/>
      <c r="C181" s="31" t="s">
        <v>70</v>
      </c>
      <c r="D181" s="32"/>
      <c r="E181" s="15"/>
      <c r="F181" s="15"/>
      <c r="G181" s="15" t="s">
        <v>89</v>
      </c>
      <c r="H181" s="15"/>
      <c r="I181" s="15"/>
      <c r="J181" s="15" t="s">
        <v>89</v>
      </c>
      <c r="K181" s="15"/>
      <c r="L181" s="15"/>
      <c r="M181" s="15"/>
      <c r="N181" s="15"/>
      <c r="O181" s="15" t="s">
        <v>89</v>
      </c>
      <c r="P181" s="15"/>
      <c r="Q181" s="15" t="s">
        <v>89</v>
      </c>
      <c r="R181" s="15"/>
      <c r="S181" s="15"/>
      <c r="T181" s="15" t="s">
        <v>89</v>
      </c>
      <c r="U181" s="15"/>
      <c r="V181" s="15"/>
      <c r="W181" s="15" t="s">
        <v>89</v>
      </c>
      <c r="X181" s="15"/>
      <c r="Y181" s="15"/>
      <c r="Z181" s="15"/>
      <c r="AA181" s="15" t="s">
        <v>89</v>
      </c>
      <c r="AB181" s="15"/>
      <c r="AC181" s="15" t="s">
        <v>89</v>
      </c>
      <c r="AD181" s="15"/>
      <c r="AE181" s="15" t="s">
        <v>89</v>
      </c>
      <c r="AF181" s="15"/>
      <c r="AG181" s="15"/>
      <c r="AH181" s="15"/>
      <c r="AI181" s="15"/>
      <c r="AJ181" s="15"/>
      <c r="AK181" s="15"/>
      <c r="AL181" s="15" t="s">
        <v>89</v>
      </c>
      <c r="AM181" s="7"/>
      <c r="AN181" s="7"/>
      <c r="AO181" s="7"/>
      <c r="AP181" s="7"/>
      <c r="AQ181" s="7">
        <v>10</v>
      </c>
      <c r="AR181" s="3">
        <f t="shared" si="27"/>
        <v>102</v>
      </c>
      <c r="AS181" s="8">
        <f t="shared" si="24"/>
        <v>9.8039215686274508E-2</v>
      </c>
    </row>
    <row r="182" spans="1:45" ht="12.75" customHeight="1" x14ac:dyDescent="0.2">
      <c r="A182" s="121"/>
      <c r="B182" s="115" t="s">
        <v>58</v>
      </c>
      <c r="C182" s="31" t="s">
        <v>68</v>
      </c>
      <c r="D182" s="60"/>
      <c r="E182" s="15"/>
      <c r="F182" s="15"/>
      <c r="G182" s="15"/>
      <c r="H182" s="26"/>
      <c r="I182" s="26"/>
      <c r="J182" s="15"/>
      <c r="K182" s="15"/>
      <c r="L182" s="15"/>
      <c r="M182" s="15"/>
      <c r="N182" s="15"/>
      <c r="O182" s="15" t="s">
        <v>89</v>
      </c>
      <c r="P182" s="15"/>
      <c r="Q182" s="15"/>
      <c r="R182" s="15"/>
      <c r="S182" s="15"/>
      <c r="T182" s="15" t="s">
        <v>89</v>
      </c>
      <c r="U182" s="15"/>
      <c r="V182" s="15"/>
      <c r="W182" s="15"/>
      <c r="X182" s="15" t="s">
        <v>89</v>
      </c>
      <c r="Y182" s="15"/>
      <c r="Z182" s="15"/>
      <c r="AA182" s="15"/>
      <c r="AB182" s="15"/>
      <c r="AC182" s="15"/>
      <c r="AD182" s="15"/>
      <c r="AE182" s="15" t="s">
        <v>89</v>
      </c>
      <c r="AF182" s="15"/>
      <c r="AG182" s="15"/>
      <c r="AH182" s="15"/>
      <c r="AI182" s="15"/>
      <c r="AJ182" s="15" t="s">
        <v>89</v>
      </c>
      <c r="AK182" s="15" t="s">
        <v>89</v>
      </c>
      <c r="AL182" s="15"/>
      <c r="AM182" s="7"/>
      <c r="AN182" s="7"/>
      <c r="AO182" s="7"/>
      <c r="AP182" s="7"/>
      <c r="AQ182" s="7">
        <v>6</v>
      </c>
      <c r="AR182" s="3">
        <f t="shared" si="27"/>
        <v>102</v>
      </c>
      <c r="AS182" s="8">
        <f t="shared" si="24"/>
        <v>5.8823529411764705E-2</v>
      </c>
    </row>
    <row r="183" spans="1:45" ht="12.75" customHeight="1" x14ac:dyDescent="0.2">
      <c r="A183" s="121"/>
      <c r="B183" s="116"/>
      <c r="C183" s="31" t="s">
        <v>69</v>
      </c>
      <c r="D183" s="32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 t="s">
        <v>89</v>
      </c>
      <c r="P183" s="15"/>
      <c r="Q183" s="15"/>
      <c r="R183" s="15"/>
      <c r="S183" s="15"/>
      <c r="T183" s="15" t="s">
        <v>89</v>
      </c>
      <c r="U183" s="15"/>
      <c r="V183" s="15"/>
      <c r="W183" s="15"/>
      <c r="X183" s="15" t="s">
        <v>89</v>
      </c>
      <c r="Y183" s="15"/>
      <c r="Z183" s="15"/>
      <c r="AA183" s="15"/>
      <c r="AB183" s="15"/>
      <c r="AC183" s="15"/>
      <c r="AD183" s="15"/>
      <c r="AE183" s="15" t="s">
        <v>89</v>
      </c>
      <c r="AF183" s="15"/>
      <c r="AG183" s="15"/>
      <c r="AH183" s="15"/>
      <c r="AI183" s="27"/>
      <c r="AJ183" s="15" t="s">
        <v>89</v>
      </c>
      <c r="AK183" s="15" t="s">
        <v>89</v>
      </c>
      <c r="AL183" s="15"/>
      <c r="AM183" s="7"/>
      <c r="AN183" s="7"/>
      <c r="AO183" s="7"/>
      <c r="AP183" s="7"/>
      <c r="AQ183" s="7">
        <v>6</v>
      </c>
      <c r="AR183" s="3">
        <f t="shared" si="27"/>
        <v>102</v>
      </c>
      <c r="AS183" s="8">
        <f t="shared" si="24"/>
        <v>5.8823529411764705E-2</v>
      </c>
    </row>
    <row r="184" spans="1:45" x14ac:dyDescent="0.2">
      <c r="A184" s="121"/>
      <c r="B184" s="117"/>
      <c r="C184" s="31" t="s">
        <v>70</v>
      </c>
      <c r="D184" s="32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 t="s">
        <v>89</v>
      </c>
      <c r="P184" s="15"/>
      <c r="Q184" s="15"/>
      <c r="R184" s="15"/>
      <c r="S184" s="15"/>
      <c r="T184" s="15" t="s">
        <v>89</v>
      </c>
      <c r="U184" s="15"/>
      <c r="V184" s="15"/>
      <c r="W184" s="15"/>
      <c r="X184" s="15" t="s">
        <v>89</v>
      </c>
      <c r="Y184" s="15"/>
      <c r="Z184" s="15"/>
      <c r="AA184" s="15"/>
      <c r="AB184" s="15"/>
      <c r="AC184" s="15"/>
      <c r="AD184" s="15"/>
      <c r="AE184" s="15" t="s">
        <v>89</v>
      </c>
      <c r="AF184" s="15"/>
      <c r="AG184" s="15"/>
      <c r="AH184" s="15"/>
      <c r="AI184" s="27"/>
      <c r="AJ184" s="15" t="s">
        <v>89</v>
      </c>
      <c r="AK184" s="15" t="s">
        <v>89</v>
      </c>
      <c r="AL184" s="15"/>
      <c r="AM184" s="7"/>
      <c r="AN184" s="7"/>
      <c r="AO184" s="7"/>
      <c r="AP184" s="7"/>
      <c r="AQ184" s="7">
        <v>6</v>
      </c>
      <c r="AR184" s="3">
        <f t="shared" si="27"/>
        <v>102</v>
      </c>
      <c r="AS184" s="8">
        <f t="shared" si="24"/>
        <v>5.8823529411764705E-2</v>
      </c>
    </row>
    <row r="185" spans="1:45" ht="12.75" customHeight="1" x14ac:dyDescent="0.2">
      <c r="A185" s="121"/>
      <c r="B185" s="115" t="s">
        <v>59</v>
      </c>
      <c r="C185" s="31" t="s">
        <v>68</v>
      </c>
      <c r="D185" s="32"/>
      <c r="E185" s="15"/>
      <c r="F185" s="15"/>
      <c r="G185" s="15"/>
      <c r="H185" s="15"/>
      <c r="I185" s="15"/>
      <c r="J185" s="15" t="s">
        <v>89</v>
      </c>
      <c r="K185" s="15"/>
      <c r="L185" s="15"/>
      <c r="M185" s="15"/>
      <c r="N185" s="15"/>
      <c r="O185" s="15"/>
      <c r="P185" s="15"/>
      <c r="Q185" s="15"/>
      <c r="R185" s="15" t="s">
        <v>89</v>
      </c>
      <c r="S185" s="15"/>
      <c r="T185" s="15"/>
      <c r="U185" s="15"/>
      <c r="V185" s="15"/>
      <c r="W185" s="15"/>
      <c r="X185" s="15" t="s">
        <v>89</v>
      </c>
      <c r="Y185" s="15"/>
      <c r="Z185" s="15"/>
      <c r="AA185" s="15"/>
      <c r="AB185" s="15"/>
      <c r="AC185" s="15" t="s">
        <v>89</v>
      </c>
      <c r="AD185" s="15"/>
      <c r="AE185" s="15"/>
      <c r="AF185" s="15"/>
      <c r="AG185" s="15"/>
      <c r="AH185" s="15"/>
      <c r="AI185" s="27"/>
      <c r="AJ185" s="27"/>
      <c r="AK185" s="15" t="s">
        <v>89</v>
      </c>
      <c r="AL185" s="15" t="s">
        <v>89</v>
      </c>
      <c r="AM185" s="7"/>
      <c r="AN185" s="7"/>
      <c r="AO185" s="7"/>
      <c r="AP185" s="7"/>
      <c r="AQ185" s="7">
        <v>6</v>
      </c>
      <c r="AR185" s="3">
        <f t="shared" ref="AR185:AR187" si="28">34*2</f>
        <v>68</v>
      </c>
      <c r="AS185" s="8">
        <f t="shared" si="24"/>
        <v>8.8235294117647065E-2</v>
      </c>
    </row>
    <row r="186" spans="1:45" ht="12.75" customHeight="1" x14ac:dyDescent="0.2">
      <c r="A186" s="121"/>
      <c r="B186" s="116"/>
      <c r="C186" s="31" t="s">
        <v>69</v>
      </c>
      <c r="D186" s="32"/>
      <c r="E186" s="15"/>
      <c r="F186" s="15"/>
      <c r="G186" s="15"/>
      <c r="H186" s="15"/>
      <c r="I186" s="15"/>
      <c r="J186" s="15" t="s">
        <v>89</v>
      </c>
      <c r="K186" s="15"/>
      <c r="L186" s="15"/>
      <c r="M186" s="15"/>
      <c r="N186" s="15"/>
      <c r="O186" s="15"/>
      <c r="P186" s="15"/>
      <c r="Q186" s="15"/>
      <c r="R186" s="15" t="s">
        <v>89</v>
      </c>
      <c r="S186" s="15"/>
      <c r="T186" s="15"/>
      <c r="U186" s="15"/>
      <c r="V186" s="15"/>
      <c r="W186" s="15"/>
      <c r="X186" s="15" t="s">
        <v>89</v>
      </c>
      <c r="Y186" s="15"/>
      <c r="Z186" s="15"/>
      <c r="AA186" s="15"/>
      <c r="AB186" s="15"/>
      <c r="AC186" s="15" t="s">
        <v>89</v>
      </c>
      <c r="AD186" s="15"/>
      <c r="AE186" s="15"/>
      <c r="AF186" s="15"/>
      <c r="AG186" s="15"/>
      <c r="AH186" s="15"/>
      <c r="AI186" s="27"/>
      <c r="AJ186" s="27"/>
      <c r="AK186" s="15" t="s">
        <v>89</v>
      </c>
      <c r="AL186" s="15" t="s">
        <v>89</v>
      </c>
      <c r="AM186" s="7"/>
      <c r="AN186" s="7"/>
      <c r="AO186" s="7"/>
      <c r="AP186" s="7"/>
      <c r="AQ186" s="7">
        <v>6</v>
      </c>
      <c r="AR186" s="3">
        <f t="shared" si="28"/>
        <v>68</v>
      </c>
      <c r="AS186" s="8">
        <f t="shared" si="24"/>
        <v>8.8235294117647065E-2</v>
      </c>
    </row>
    <row r="187" spans="1:45" ht="12.75" customHeight="1" x14ac:dyDescent="0.2">
      <c r="A187" s="121"/>
      <c r="B187" s="117"/>
      <c r="C187" s="31" t="s">
        <v>70</v>
      </c>
      <c r="D187" s="30"/>
      <c r="E187" s="15"/>
      <c r="F187" s="15"/>
      <c r="G187" s="15"/>
      <c r="H187" s="15"/>
      <c r="I187" s="15"/>
      <c r="J187" s="15" t="s">
        <v>89</v>
      </c>
      <c r="K187" s="15"/>
      <c r="L187" s="15"/>
      <c r="M187" s="15"/>
      <c r="N187" s="15"/>
      <c r="O187" s="15"/>
      <c r="P187" s="15"/>
      <c r="Q187" s="15"/>
      <c r="R187" s="15" t="s">
        <v>89</v>
      </c>
      <c r="S187" s="15"/>
      <c r="T187" s="15"/>
      <c r="U187" s="15"/>
      <c r="V187" s="15"/>
      <c r="W187" s="15"/>
      <c r="X187" s="15" t="s">
        <v>89</v>
      </c>
      <c r="Y187" s="15"/>
      <c r="Z187" s="15"/>
      <c r="AA187" s="15"/>
      <c r="AB187" s="15"/>
      <c r="AC187" s="15" t="s">
        <v>89</v>
      </c>
      <c r="AD187" s="15"/>
      <c r="AE187" s="15"/>
      <c r="AF187" s="15"/>
      <c r="AG187" s="15"/>
      <c r="AH187" s="15"/>
      <c r="AI187" s="27"/>
      <c r="AJ187" s="27"/>
      <c r="AK187" s="15" t="s">
        <v>89</v>
      </c>
      <c r="AL187" s="15" t="s">
        <v>89</v>
      </c>
      <c r="AM187" s="7"/>
      <c r="AN187" s="7"/>
      <c r="AO187" s="7"/>
      <c r="AP187" s="7"/>
      <c r="AQ187" s="7">
        <v>6</v>
      </c>
      <c r="AR187" s="3">
        <f t="shared" si="28"/>
        <v>68</v>
      </c>
      <c r="AS187" s="8">
        <f t="shared" si="24"/>
        <v>8.8235294117647065E-2</v>
      </c>
    </row>
    <row r="188" spans="1:45" x14ac:dyDescent="0.2">
      <c r="A188" s="121"/>
      <c r="B188" s="115" t="s">
        <v>60</v>
      </c>
      <c r="C188" s="31" t="s">
        <v>68</v>
      </c>
      <c r="D188" s="32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 t="s">
        <v>89</v>
      </c>
      <c r="Q188" s="15"/>
      <c r="R188" s="15"/>
      <c r="S188" s="15"/>
      <c r="T188" s="15"/>
      <c r="U188" s="15"/>
      <c r="V188" s="15"/>
      <c r="W188" s="15" t="s">
        <v>89</v>
      </c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27"/>
      <c r="AJ188" s="27"/>
      <c r="AK188" s="15"/>
      <c r="AL188" s="15" t="s">
        <v>89</v>
      </c>
      <c r="AM188" s="7"/>
      <c r="AN188" s="7"/>
      <c r="AO188" s="7"/>
      <c r="AP188" s="7"/>
      <c r="AQ188" s="7">
        <v>3</v>
      </c>
      <c r="AR188" s="3">
        <f>34*1</f>
        <v>34</v>
      </c>
      <c r="AS188" s="8">
        <f t="shared" si="24"/>
        <v>8.8235294117647065E-2</v>
      </c>
    </row>
    <row r="189" spans="1:45" x14ac:dyDescent="0.2">
      <c r="A189" s="121"/>
      <c r="B189" s="116"/>
      <c r="C189" s="31" t="s">
        <v>69</v>
      </c>
      <c r="D189" s="30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 t="s">
        <v>89</v>
      </c>
      <c r="Q189" s="15"/>
      <c r="R189" s="15"/>
      <c r="S189" s="15"/>
      <c r="T189" s="15"/>
      <c r="U189" s="15"/>
      <c r="V189" s="15"/>
      <c r="W189" s="15" t="s">
        <v>89</v>
      </c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27"/>
      <c r="AJ189" s="27"/>
      <c r="AK189" s="15"/>
      <c r="AL189" s="15" t="s">
        <v>89</v>
      </c>
      <c r="AM189" s="7"/>
      <c r="AN189" s="7"/>
      <c r="AO189" s="7"/>
      <c r="AP189" s="7"/>
      <c r="AQ189" s="7">
        <v>3</v>
      </c>
      <c r="AR189" s="3">
        <f t="shared" ref="AR189:AR193" si="29">34*1</f>
        <v>34</v>
      </c>
      <c r="AS189" s="8">
        <f t="shared" si="24"/>
        <v>8.8235294117647065E-2</v>
      </c>
    </row>
    <row r="190" spans="1:45" x14ac:dyDescent="0.2">
      <c r="A190" s="121"/>
      <c r="B190" s="117"/>
      <c r="C190" s="31" t="s">
        <v>70</v>
      </c>
      <c r="D190" s="30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 t="s">
        <v>89</v>
      </c>
      <c r="Q190" s="15"/>
      <c r="R190" s="15"/>
      <c r="S190" s="15"/>
      <c r="T190" s="26"/>
      <c r="U190" s="15"/>
      <c r="V190" s="15"/>
      <c r="W190" s="15" t="s">
        <v>89</v>
      </c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27"/>
      <c r="AJ190" s="27"/>
      <c r="AK190" s="15"/>
      <c r="AL190" s="15" t="s">
        <v>89</v>
      </c>
      <c r="AM190" s="7"/>
      <c r="AN190" s="7"/>
      <c r="AO190" s="7"/>
      <c r="AP190" s="7"/>
      <c r="AQ190" s="7">
        <v>3</v>
      </c>
      <c r="AR190" s="3">
        <f t="shared" si="29"/>
        <v>34</v>
      </c>
      <c r="AS190" s="8">
        <f t="shared" si="24"/>
        <v>8.8235294117647065E-2</v>
      </c>
    </row>
    <row r="191" spans="1:45" ht="12.75" customHeight="1" x14ac:dyDescent="0.2">
      <c r="A191" s="121"/>
      <c r="B191" s="115" t="s">
        <v>29</v>
      </c>
      <c r="C191" s="31" t="s">
        <v>68</v>
      </c>
      <c r="D191" s="32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 t="s">
        <v>89</v>
      </c>
      <c r="Q191" s="15"/>
      <c r="R191" s="15"/>
      <c r="S191" s="26"/>
      <c r="T191" s="15"/>
      <c r="U191" s="15"/>
      <c r="V191" s="15"/>
      <c r="W191" s="15"/>
      <c r="X191" s="15"/>
      <c r="Y191" s="15"/>
      <c r="Z191" s="15" t="s">
        <v>89</v>
      </c>
      <c r="AA191" s="15"/>
      <c r="AB191" s="15"/>
      <c r="AC191" s="15"/>
      <c r="AD191" s="15"/>
      <c r="AE191" s="15"/>
      <c r="AF191" s="15"/>
      <c r="AG191" s="15"/>
      <c r="AH191" s="15" t="s">
        <v>89</v>
      </c>
      <c r="AI191" s="27"/>
      <c r="AJ191" s="27"/>
      <c r="AK191" s="15"/>
      <c r="AL191" s="15"/>
      <c r="AM191" s="7"/>
      <c r="AN191" s="7"/>
      <c r="AO191" s="7"/>
      <c r="AP191" s="7"/>
      <c r="AQ191" s="7">
        <v>3</v>
      </c>
      <c r="AR191" s="3">
        <f t="shared" si="29"/>
        <v>34</v>
      </c>
      <c r="AS191" s="8">
        <f t="shared" si="24"/>
        <v>8.8235294117647065E-2</v>
      </c>
    </row>
    <row r="192" spans="1:45" ht="12.75" customHeight="1" x14ac:dyDescent="0.2">
      <c r="A192" s="121"/>
      <c r="B192" s="116"/>
      <c r="C192" s="31" t="s">
        <v>69</v>
      </c>
      <c r="D192" s="32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 t="s">
        <v>89</v>
      </c>
      <c r="Q192" s="15"/>
      <c r="R192" s="15"/>
      <c r="S192" s="28"/>
      <c r="T192" s="26"/>
      <c r="U192" s="15"/>
      <c r="V192" s="15"/>
      <c r="W192" s="15"/>
      <c r="X192" s="15"/>
      <c r="Y192" s="15"/>
      <c r="Z192" s="15" t="s">
        <v>89</v>
      </c>
      <c r="AA192" s="15"/>
      <c r="AB192" s="15"/>
      <c r="AC192" s="15"/>
      <c r="AD192" s="15"/>
      <c r="AE192" s="15"/>
      <c r="AF192" s="15"/>
      <c r="AG192" s="15"/>
      <c r="AH192" s="15" t="s">
        <v>89</v>
      </c>
      <c r="AI192" s="27"/>
      <c r="AJ192" s="27"/>
      <c r="AK192" s="15"/>
      <c r="AL192" s="15"/>
      <c r="AM192" s="7"/>
      <c r="AN192" s="7"/>
      <c r="AO192" s="7"/>
      <c r="AP192" s="7"/>
      <c r="AQ192" s="7">
        <v>3</v>
      </c>
      <c r="AR192" s="3">
        <f t="shared" si="29"/>
        <v>34</v>
      </c>
      <c r="AS192" s="8">
        <f t="shared" si="24"/>
        <v>8.8235294117647065E-2</v>
      </c>
    </row>
    <row r="193" spans="1:45" ht="12.75" customHeight="1" x14ac:dyDescent="0.2">
      <c r="A193" s="121"/>
      <c r="B193" s="116"/>
      <c r="C193" s="31" t="s">
        <v>70</v>
      </c>
      <c r="D193" s="30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 t="s">
        <v>89</v>
      </c>
      <c r="Q193" s="15"/>
      <c r="R193" s="15"/>
      <c r="S193" s="26"/>
      <c r="T193" s="15"/>
      <c r="U193" s="15"/>
      <c r="V193" s="15"/>
      <c r="W193" s="15"/>
      <c r="X193" s="15"/>
      <c r="Y193" s="15"/>
      <c r="Z193" s="15" t="s">
        <v>89</v>
      </c>
      <c r="AA193" s="15"/>
      <c r="AB193" s="15"/>
      <c r="AC193" s="15"/>
      <c r="AD193" s="15"/>
      <c r="AE193" s="15"/>
      <c r="AF193" s="15"/>
      <c r="AG193" s="15"/>
      <c r="AH193" s="15" t="s">
        <v>89</v>
      </c>
      <c r="AI193" s="27"/>
      <c r="AJ193" s="27"/>
      <c r="AK193" s="15"/>
      <c r="AL193" s="15"/>
      <c r="AM193" s="7"/>
      <c r="AN193" s="7"/>
      <c r="AO193" s="7"/>
      <c r="AP193" s="7"/>
      <c r="AQ193" s="7">
        <v>3</v>
      </c>
      <c r="AR193" s="3">
        <f t="shared" si="29"/>
        <v>34</v>
      </c>
      <c r="AS193" s="8">
        <f t="shared" si="24"/>
        <v>8.8235294117647065E-2</v>
      </c>
    </row>
    <row r="194" spans="1:45" ht="12.75" customHeight="1" x14ac:dyDescent="0.2">
      <c r="A194" s="121"/>
      <c r="B194" s="115" t="s">
        <v>22</v>
      </c>
      <c r="C194" s="31" t="s">
        <v>68</v>
      </c>
      <c r="D194" s="30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 t="s">
        <v>89</v>
      </c>
      <c r="Q194" s="15"/>
      <c r="R194" s="15"/>
      <c r="S194" s="26"/>
      <c r="T194" s="15"/>
      <c r="U194" s="15"/>
      <c r="V194" s="15"/>
      <c r="W194" s="15"/>
      <c r="X194" s="15"/>
      <c r="Y194" s="15"/>
      <c r="Z194" s="15"/>
      <c r="AA194" s="15" t="s">
        <v>89</v>
      </c>
      <c r="AB194" s="15"/>
      <c r="AC194" s="15"/>
      <c r="AD194" s="15"/>
      <c r="AE194" s="15"/>
      <c r="AF194" s="15"/>
      <c r="AG194" s="15"/>
      <c r="AH194" s="15"/>
      <c r="AI194" s="27"/>
      <c r="AJ194" s="27"/>
      <c r="AK194" s="15"/>
      <c r="AL194" s="15" t="s">
        <v>89</v>
      </c>
      <c r="AM194" s="7"/>
      <c r="AN194" s="7"/>
      <c r="AO194" s="7"/>
      <c r="AP194" s="7"/>
      <c r="AQ194" s="7">
        <v>3</v>
      </c>
      <c r="AR194" s="3">
        <f t="shared" ref="AR194:AR196" si="30">34*3</f>
        <v>102</v>
      </c>
      <c r="AS194" s="8">
        <f t="shared" si="24"/>
        <v>2.9411764705882353E-2</v>
      </c>
    </row>
    <row r="195" spans="1:45" ht="12.75" customHeight="1" x14ac:dyDescent="0.2">
      <c r="A195" s="121"/>
      <c r="B195" s="116"/>
      <c r="C195" s="31" t="s">
        <v>69</v>
      </c>
      <c r="D195" s="30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 t="s">
        <v>89</v>
      </c>
      <c r="Q195" s="15"/>
      <c r="R195" s="15"/>
      <c r="S195" s="26"/>
      <c r="T195" s="15"/>
      <c r="U195" s="15"/>
      <c r="V195" s="15"/>
      <c r="W195" s="15"/>
      <c r="X195" s="15"/>
      <c r="Y195" s="15"/>
      <c r="Z195" s="15"/>
      <c r="AA195" s="15" t="s">
        <v>89</v>
      </c>
      <c r="AB195" s="15"/>
      <c r="AC195" s="15"/>
      <c r="AD195" s="15"/>
      <c r="AE195" s="15"/>
      <c r="AF195" s="15"/>
      <c r="AG195" s="15"/>
      <c r="AH195" s="15"/>
      <c r="AI195" s="27"/>
      <c r="AJ195" s="27"/>
      <c r="AK195" s="15"/>
      <c r="AL195" s="15" t="s">
        <v>89</v>
      </c>
      <c r="AM195" s="7"/>
      <c r="AN195" s="7"/>
      <c r="AO195" s="7"/>
      <c r="AP195" s="7"/>
      <c r="AQ195" s="7">
        <v>3</v>
      </c>
      <c r="AR195" s="3">
        <f t="shared" si="30"/>
        <v>102</v>
      </c>
      <c r="AS195" s="8">
        <f t="shared" si="24"/>
        <v>2.9411764705882353E-2</v>
      </c>
    </row>
    <row r="196" spans="1:45" ht="12.75" customHeight="1" x14ac:dyDescent="0.2">
      <c r="A196" s="121"/>
      <c r="B196" s="117"/>
      <c r="C196" s="31" t="s">
        <v>70</v>
      </c>
      <c r="D196" s="30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 t="s">
        <v>89</v>
      </c>
      <c r="Q196" s="15"/>
      <c r="R196" s="15"/>
      <c r="S196" s="26"/>
      <c r="T196" s="15"/>
      <c r="U196" s="15"/>
      <c r="V196" s="15"/>
      <c r="W196" s="15"/>
      <c r="X196" s="15"/>
      <c r="Y196" s="15"/>
      <c r="Z196" s="15"/>
      <c r="AA196" s="15" t="s">
        <v>89</v>
      </c>
      <c r="AB196" s="15"/>
      <c r="AC196" s="15"/>
      <c r="AD196" s="15"/>
      <c r="AE196" s="15"/>
      <c r="AF196" s="15"/>
      <c r="AG196" s="15"/>
      <c r="AH196" s="15"/>
      <c r="AI196" s="15"/>
      <c r="AJ196" s="27"/>
      <c r="AK196" s="15"/>
      <c r="AL196" s="15" t="s">
        <v>89</v>
      </c>
      <c r="AM196" s="7"/>
      <c r="AN196" s="7"/>
      <c r="AO196" s="7"/>
      <c r="AP196" s="7"/>
      <c r="AQ196" s="7">
        <v>3</v>
      </c>
      <c r="AR196" s="3">
        <f t="shared" si="30"/>
        <v>102</v>
      </c>
      <c r="AS196" s="8">
        <f t="shared" si="24"/>
        <v>2.9411764705882353E-2</v>
      </c>
    </row>
    <row r="197" spans="1:45" ht="12.75" customHeight="1" x14ac:dyDescent="0.2">
      <c r="A197" s="121"/>
      <c r="B197" s="115" t="s">
        <v>24</v>
      </c>
      <c r="C197" s="31" t="s">
        <v>68</v>
      </c>
      <c r="D197" s="30"/>
      <c r="E197" s="15"/>
      <c r="F197" s="15"/>
      <c r="G197" s="15"/>
      <c r="H197" s="15"/>
      <c r="I197" s="15"/>
      <c r="J197" s="15"/>
      <c r="K197" s="15"/>
      <c r="L197" s="15"/>
      <c r="M197" s="15"/>
      <c r="N197" s="15" t="s">
        <v>89</v>
      </c>
      <c r="O197" s="15"/>
      <c r="P197" s="15"/>
      <c r="Q197" s="15"/>
      <c r="R197" s="15"/>
      <c r="S197" s="26"/>
      <c r="T197" s="15"/>
      <c r="U197" s="15"/>
      <c r="V197" s="15"/>
      <c r="W197" s="15"/>
      <c r="X197" s="15"/>
      <c r="Y197" s="15" t="s">
        <v>89</v>
      </c>
      <c r="Z197" s="15"/>
      <c r="AA197" s="15"/>
      <c r="AB197" s="15"/>
      <c r="AC197" s="15"/>
      <c r="AD197" s="15"/>
      <c r="AE197" s="15"/>
      <c r="AF197" s="15"/>
      <c r="AG197" s="15"/>
      <c r="AH197" s="15" t="s">
        <v>89</v>
      </c>
      <c r="AI197" s="15" t="s">
        <v>89</v>
      </c>
      <c r="AJ197" s="27"/>
      <c r="AK197" s="15" t="s">
        <v>89</v>
      </c>
      <c r="AL197" s="15"/>
      <c r="AM197" s="7"/>
      <c r="AN197" s="7"/>
      <c r="AO197" s="7"/>
      <c r="AP197" s="7"/>
      <c r="AQ197" s="7">
        <v>5</v>
      </c>
      <c r="AR197" s="3">
        <f t="shared" ref="AR197:AR208" si="31">34*2</f>
        <v>68</v>
      </c>
      <c r="AS197" s="8">
        <f t="shared" si="24"/>
        <v>7.3529411764705885E-2</v>
      </c>
    </row>
    <row r="198" spans="1:45" ht="12.75" customHeight="1" x14ac:dyDescent="0.2">
      <c r="A198" s="121"/>
      <c r="B198" s="116"/>
      <c r="C198" s="31" t="s">
        <v>69</v>
      </c>
      <c r="D198" s="30"/>
      <c r="E198" s="15"/>
      <c r="F198" s="15"/>
      <c r="G198" s="15"/>
      <c r="H198" s="15"/>
      <c r="I198" s="15"/>
      <c r="J198" s="15"/>
      <c r="K198" s="15"/>
      <c r="L198" s="15"/>
      <c r="M198" s="15"/>
      <c r="N198" s="15" t="s">
        <v>89</v>
      </c>
      <c r="O198" s="15"/>
      <c r="P198" s="15"/>
      <c r="Q198" s="15"/>
      <c r="R198" s="15"/>
      <c r="S198" s="26"/>
      <c r="T198" s="15"/>
      <c r="U198" s="15"/>
      <c r="V198" s="15"/>
      <c r="W198" s="15"/>
      <c r="X198" s="15"/>
      <c r="Y198" s="15" t="s">
        <v>89</v>
      </c>
      <c r="Z198" s="15"/>
      <c r="AA198" s="15"/>
      <c r="AB198" s="15"/>
      <c r="AC198" s="15"/>
      <c r="AD198" s="15"/>
      <c r="AE198" s="15"/>
      <c r="AF198" s="15"/>
      <c r="AG198" s="15"/>
      <c r="AH198" s="15" t="s">
        <v>89</v>
      </c>
      <c r="AI198" s="15" t="s">
        <v>89</v>
      </c>
      <c r="AJ198" s="27"/>
      <c r="AK198" s="15" t="s">
        <v>89</v>
      </c>
      <c r="AL198" s="15"/>
      <c r="AM198" s="7"/>
      <c r="AN198" s="7"/>
      <c r="AO198" s="7"/>
      <c r="AP198" s="7"/>
      <c r="AQ198" s="7">
        <v>5</v>
      </c>
      <c r="AR198" s="3">
        <f t="shared" si="31"/>
        <v>68</v>
      </c>
      <c r="AS198" s="8">
        <f t="shared" si="24"/>
        <v>7.3529411764705885E-2</v>
      </c>
    </row>
    <row r="199" spans="1:45" ht="12.75" customHeight="1" x14ac:dyDescent="0.2">
      <c r="A199" s="121"/>
      <c r="B199" s="117"/>
      <c r="C199" s="31" t="s">
        <v>70</v>
      </c>
      <c r="D199" s="30"/>
      <c r="E199" s="15"/>
      <c r="F199" s="15"/>
      <c r="G199" s="15"/>
      <c r="H199" s="15"/>
      <c r="I199" s="15"/>
      <c r="J199" s="15"/>
      <c r="K199" s="15"/>
      <c r="L199" s="15"/>
      <c r="M199" s="15"/>
      <c r="N199" s="15" t="s">
        <v>89</v>
      </c>
      <c r="O199" s="15"/>
      <c r="P199" s="15"/>
      <c r="Q199" s="15"/>
      <c r="R199" s="15"/>
      <c r="S199" s="26"/>
      <c r="T199" s="15"/>
      <c r="U199" s="15"/>
      <c r="V199" s="15"/>
      <c r="W199" s="15"/>
      <c r="X199" s="15"/>
      <c r="Y199" s="15" t="s">
        <v>89</v>
      </c>
      <c r="Z199" s="15"/>
      <c r="AA199" s="15"/>
      <c r="AB199" s="15"/>
      <c r="AC199" s="15"/>
      <c r="AD199" s="15"/>
      <c r="AE199" s="15"/>
      <c r="AF199" s="15"/>
      <c r="AG199" s="15"/>
      <c r="AH199" s="15" t="s">
        <v>89</v>
      </c>
      <c r="AI199" s="15" t="s">
        <v>89</v>
      </c>
      <c r="AJ199" s="27"/>
      <c r="AK199" s="15" t="s">
        <v>89</v>
      </c>
      <c r="AL199" s="15"/>
      <c r="AM199" s="7"/>
      <c r="AN199" s="7"/>
      <c r="AO199" s="7"/>
      <c r="AP199" s="7"/>
      <c r="AQ199" s="7">
        <v>5</v>
      </c>
      <c r="AR199" s="3">
        <f t="shared" si="31"/>
        <v>68</v>
      </c>
      <c r="AS199" s="8">
        <f t="shared" si="24"/>
        <v>7.3529411764705885E-2</v>
      </c>
    </row>
    <row r="200" spans="1:45" ht="12.75" customHeight="1" x14ac:dyDescent="0.2">
      <c r="A200" s="121"/>
      <c r="B200" s="115" t="s">
        <v>28</v>
      </c>
      <c r="C200" s="31" t="s">
        <v>68</v>
      </c>
      <c r="D200" s="30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 t="s">
        <v>89</v>
      </c>
      <c r="S200" s="26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 t="s">
        <v>89</v>
      </c>
      <c r="AH200" s="15" t="s">
        <v>89</v>
      </c>
      <c r="AI200" s="27"/>
      <c r="AJ200" s="27"/>
      <c r="AK200" s="15" t="s">
        <v>89</v>
      </c>
      <c r="AL200" s="15"/>
      <c r="AM200" s="7"/>
      <c r="AN200" s="7"/>
      <c r="AO200" s="7"/>
      <c r="AP200" s="7"/>
      <c r="AQ200" s="7">
        <v>4</v>
      </c>
      <c r="AR200" s="3">
        <f t="shared" si="31"/>
        <v>68</v>
      </c>
      <c r="AS200" s="8">
        <f t="shared" si="24"/>
        <v>5.8823529411764705E-2</v>
      </c>
    </row>
    <row r="201" spans="1:45" ht="12.75" customHeight="1" x14ac:dyDescent="0.2">
      <c r="A201" s="121"/>
      <c r="B201" s="116"/>
      <c r="C201" s="31" t="s">
        <v>69</v>
      </c>
      <c r="D201" s="30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 t="s">
        <v>89</v>
      </c>
      <c r="S201" s="26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 t="s">
        <v>89</v>
      </c>
      <c r="AH201" s="15" t="s">
        <v>89</v>
      </c>
      <c r="AI201" s="27"/>
      <c r="AJ201" s="27"/>
      <c r="AK201" s="15" t="s">
        <v>89</v>
      </c>
      <c r="AL201" s="15"/>
      <c r="AM201" s="7"/>
      <c r="AN201" s="7"/>
      <c r="AO201" s="7"/>
      <c r="AP201" s="7"/>
      <c r="AQ201" s="7">
        <v>4</v>
      </c>
      <c r="AR201" s="3">
        <f t="shared" si="31"/>
        <v>68</v>
      </c>
      <c r="AS201" s="8">
        <f t="shared" si="24"/>
        <v>5.8823529411764705E-2</v>
      </c>
    </row>
    <row r="202" spans="1:45" ht="12.75" customHeight="1" x14ac:dyDescent="0.2">
      <c r="A202" s="121"/>
      <c r="B202" s="117"/>
      <c r="C202" s="31" t="s">
        <v>70</v>
      </c>
      <c r="D202" s="30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 t="s">
        <v>89</v>
      </c>
      <c r="S202" s="26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 t="s">
        <v>89</v>
      </c>
      <c r="AH202" s="15" t="s">
        <v>89</v>
      </c>
      <c r="AI202" s="27"/>
      <c r="AJ202" s="27"/>
      <c r="AK202" s="15" t="s">
        <v>89</v>
      </c>
      <c r="AL202" s="15"/>
      <c r="AM202" s="7"/>
      <c r="AN202" s="7"/>
      <c r="AO202" s="7"/>
      <c r="AP202" s="7"/>
      <c r="AQ202" s="7">
        <v>4</v>
      </c>
      <c r="AR202" s="3">
        <f t="shared" si="31"/>
        <v>68</v>
      </c>
      <c r="AS202" s="8">
        <f t="shared" si="24"/>
        <v>5.8823529411764705E-2</v>
      </c>
    </row>
    <row r="203" spans="1:45" ht="12.75" customHeight="1" x14ac:dyDescent="0.2">
      <c r="A203" s="121"/>
      <c r="B203" s="87" t="s">
        <v>31</v>
      </c>
      <c r="C203" s="31" t="s">
        <v>68</v>
      </c>
      <c r="D203" s="37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 t="s">
        <v>89</v>
      </c>
      <c r="P203" s="15"/>
      <c r="Q203" s="15"/>
      <c r="R203" s="15"/>
      <c r="S203" s="15"/>
      <c r="T203" s="15"/>
      <c r="U203" s="15"/>
      <c r="V203" s="15"/>
      <c r="W203" s="15" t="s">
        <v>89</v>
      </c>
      <c r="X203" s="15"/>
      <c r="Y203" s="15"/>
      <c r="Z203" s="15"/>
      <c r="AA203" s="15"/>
      <c r="AB203" s="15" t="s">
        <v>89</v>
      </c>
      <c r="AC203" s="15"/>
      <c r="AD203" s="15"/>
      <c r="AE203" s="15"/>
      <c r="AF203" s="15"/>
      <c r="AG203" s="15"/>
      <c r="AH203" s="15"/>
      <c r="AI203" s="27"/>
      <c r="AJ203" s="15" t="s">
        <v>89</v>
      </c>
      <c r="AK203" s="15"/>
      <c r="AL203" s="15"/>
      <c r="AM203" s="27"/>
      <c r="AN203" s="27"/>
      <c r="AO203" s="27"/>
      <c r="AP203" s="27"/>
      <c r="AQ203" s="7">
        <v>4</v>
      </c>
      <c r="AR203" s="3">
        <f t="shared" si="31"/>
        <v>68</v>
      </c>
      <c r="AS203" s="8">
        <f t="shared" si="24"/>
        <v>5.8823529411764705E-2</v>
      </c>
    </row>
    <row r="204" spans="1:45" ht="12.75" customHeight="1" x14ac:dyDescent="0.2">
      <c r="A204" s="121"/>
      <c r="B204" s="87"/>
      <c r="C204" s="31" t="s">
        <v>69</v>
      </c>
      <c r="D204" s="37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 t="s">
        <v>89</v>
      </c>
      <c r="P204" s="15"/>
      <c r="Q204" s="15"/>
      <c r="R204" s="15"/>
      <c r="S204" s="15"/>
      <c r="T204" s="15"/>
      <c r="U204" s="15"/>
      <c r="V204" s="15"/>
      <c r="W204" s="15" t="s">
        <v>89</v>
      </c>
      <c r="X204" s="15"/>
      <c r="Y204" s="15"/>
      <c r="Z204" s="15"/>
      <c r="AA204" s="15"/>
      <c r="AB204" s="15" t="s">
        <v>89</v>
      </c>
      <c r="AC204" s="15"/>
      <c r="AD204" s="15"/>
      <c r="AE204" s="15"/>
      <c r="AF204" s="15"/>
      <c r="AG204" s="15"/>
      <c r="AH204" s="15"/>
      <c r="AI204" s="27"/>
      <c r="AJ204" s="15" t="s">
        <v>89</v>
      </c>
      <c r="AK204" s="15"/>
      <c r="AL204" s="15"/>
      <c r="AM204" s="27"/>
      <c r="AN204" s="27"/>
      <c r="AO204" s="27"/>
      <c r="AP204" s="27"/>
      <c r="AQ204" s="7">
        <v>4</v>
      </c>
      <c r="AR204" s="3">
        <f t="shared" si="31"/>
        <v>68</v>
      </c>
      <c r="AS204" s="8">
        <f t="shared" si="24"/>
        <v>5.8823529411764705E-2</v>
      </c>
    </row>
    <row r="205" spans="1:45" ht="12.75" customHeight="1" x14ac:dyDescent="0.2">
      <c r="A205" s="121"/>
      <c r="B205" s="87"/>
      <c r="C205" s="31" t="s">
        <v>70</v>
      </c>
      <c r="D205" s="37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 t="s">
        <v>89</v>
      </c>
      <c r="P205" s="15"/>
      <c r="Q205" s="15"/>
      <c r="R205" s="15"/>
      <c r="S205" s="15"/>
      <c r="T205" s="15"/>
      <c r="U205" s="15"/>
      <c r="V205" s="15"/>
      <c r="W205" s="15" t="s">
        <v>89</v>
      </c>
      <c r="X205" s="15"/>
      <c r="Y205" s="15"/>
      <c r="Z205" s="15"/>
      <c r="AA205" s="15"/>
      <c r="AB205" s="15" t="s">
        <v>89</v>
      </c>
      <c r="AC205" s="15"/>
      <c r="AD205" s="15"/>
      <c r="AE205" s="15"/>
      <c r="AF205" s="15"/>
      <c r="AG205" s="15"/>
      <c r="AH205" s="15"/>
      <c r="AI205" s="27"/>
      <c r="AJ205" s="15" t="s">
        <v>89</v>
      </c>
      <c r="AK205" s="15"/>
      <c r="AL205" s="15"/>
      <c r="AM205" s="27"/>
      <c r="AN205" s="27"/>
      <c r="AO205" s="27"/>
      <c r="AP205" s="27"/>
      <c r="AQ205" s="7">
        <v>4</v>
      </c>
      <c r="AR205" s="3">
        <f t="shared" si="31"/>
        <v>68</v>
      </c>
      <c r="AS205" s="8">
        <f t="shared" si="24"/>
        <v>5.8823529411764705E-2</v>
      </c>
    </row>
    <row r="206" spans="1:45" ht="12.75" customHeight="1" x14ac:dyDescent="0.2">
      <c r="A206" s="121"/>
      <c r="B206" s="87" t="s">
        <v>23</v>
      </c>
      <c r="C206" s="31" t="s">
        <v>68</v>
      </c>
      <c r="D206" s="30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 t="s">
        <v>89</v>
      </c>
      <c r="P206" s="15"/>
      <c r="Q206" s="15"/>
      <c r="R206" s="15"/>
      <c r="S206" s="26"/>
      <c r="T206" s="15"/>
      <c r="U206" s="15"/>
      <c r="V206" s="15"/>
      <c r="W206" s="15"/>
      <c r="X206" s="15"/>
      <c r="Y206" s="15"/>
      <c r="Z206" s="15" t="s">
        <v>89</v>
      </c>
      <c r="AA206" s="15"/>
      <c r="AB206" s="15"/>
      <c r="AC206" s="15"/>
      <c r="AD206" s="15"/>
      <c r="AE206" s="15"/>
      <c r="AF206" s="15"/>
      <c r="AG206" s="15" t="s">
        <v>89</v>
      </c>
      <c r="AH206" s="15"/>
      <c r="AI206" s="27"/>
      <c r="AJ206" s="27"/>
      <c r="AK206" s="15" t="s">
        <v>89</v>
      </c>
      <c r="AL206" s="15"/>
      <c r="AM206" s="7"/>
      <c r="AN206" s="7"/>
      <c r="AO206" s="7"/>
      <c r="AP206" s="7"/>
      <c r="AQ206" s="7">
        <v>4</v>
      </c>
      <c r="AR206" s="3">
        <f t="shared" si="31"/>
        <v>68</v>
      </c>
      <c r="AS206" s="8">
        <f t="shared" si="24"/>
        <v>5.8823529411764705E-2</v>
      </c>
    </row>
    <row r="207" spans="1:45" ht="12.75" customHeight="1" x14ac:dyDescent="0.2">
      <c r="A207" s="121"/>
      <c r="B207" s="87"/>
      <c r="C207" s="31" t="s">
        <v>69</v>
      </c>
      <c r="D207" s="30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 t="s">
        <v>89</v>
      </c>
      <c r="P207" s="15"/>
      <c r="Q207" s="15"/>
      <c r="R207" s="15"/>
      <c r="S207" s="26"/>
      <c r="T207" s="15"/>
      <c r="U207" s="15"/>
      <c r="V207" s="15"/>
      <c r="W207" s="15"/>
      <c r="X207" s="15"/>
      <c r="Y207" s="15"/>
      <c r="Z207" s="15" t="s">
        <v>89</v>
      </c>
      <c r="AA207" s="15"/>
      <c r="AB207" s="15"/>
      <c r="AC207" s="15"/>
      <c r="AD207" s="15"/>
      <c r="AE207" s="15"/>
      <c r="AF207" s="15"/>
      <c r="AG207" s="15" t="s">
        <v>89</v>
      </c>
      <c r="AH207" s="15"/>
      <c r="AI207" s="27"/>
      <c r="AJ207" s="27"/>
      <c r="AK207" s="15" t="s">
        <v>89</v>
      </c>
      <c r="AL207" s="15"/>
      <c r="AM207" s="7"/>
      <c r="AN207" s="7"/>
      <c r="AO207" s="7"/>
      <c r="AP207" s="7"/>
      <c r="AQ207" s="7">
        <v>4</v>
      </c>
      <c r="AR207" s="3">
        <f t="shared" si="31"/>
        <v>68</v>
      </c>
      <c r="AS207" s="8">
        <f t="shared" si="24"/>
        <v>5.8823529411764705E-2</v>
      </c>
    </row>
    <row r="208" spans="1:45" ht="12.75" customHeight="1" x14ac:dyDescent="0.2">
      <c r="A208" s="121"/>
      <c r="B208" s="87"/>
      <c r="C208" s="31" t="s">
        <v>70</v>
      </c>
      <c r="D208" s="30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 t="s">
        <v>89</v>
      </c>
      <c r="P208" s="15"/>
      <c r="Q208" s="15"/>
      <c r="R208" s="15"/>
      <c r="S208" s="26"/>
      <c r="T208" s="15"/>
      <c r="U208" s="15"/>
      <c r="V208" s="15"/>
      <c r="W208" s="15"/>
      <c r="X208" s="15"/>
      <c r="Y208" s="15"/>
      <c r="Z208" s="15" t="s">
        <v>89</v>
      </c>
      <c r="AA208" s="15"/>
      <c r="AB208" s="15"/>
      <c r="AC208" s="15"/>
      <c r="AD208" s="15"/>
      <c r="AE208" s="15"/>
      <c r="AF208" s="15"/>
      <c r="AG208" s="15" t="s">
        <v>89</v>
      </c>
      <c r="AH208" s="15"/>
      <c r="AI208" s="27"/>
      <c r="AJ208" s="27"/>
      <c r="AK208" s="15" t="s">
        <v>89</v>
      </c>
      <c r="AL208" s="15"/>
      <c r="AM208" s="7"/>
      <c r="AN208" s="7"/>
      <c r="AO208" s="7"/>
      <c r="AP208" s="7"/>
      <c r="AQ208" s="7">
        <v>4</v>
      </c>
      <c r="AR208" s="3">
        <f t="shared" si="31"/>
        <v>68</v>
      </c>
      <c r="AS208" s="8">
        <f t="shared" si="24"/>
        <v>5.8823529411764705E-2</v>
      </c>
    </row>
    <row r="209" spans="1:45" ht="12.75" customHeight="1" x14ac:dyDescent="0.2">
      <c r="A209" s="121"/>
      <c r="B209" s="87" t="s">
        <v>38</v>
      </c>
      <c r="C209" s="31" t="s">
        <v>68</v>
      </c>
      <c r="D209" s="30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 t="s">
        <v>89</v>
      </c>
      <c r="P209" s="15"/>
      <c r="Q209" s="15"/>
      <c r="R209" s="15"/>
      <c r="S209" s="26"/>
      <c r="T209" s="15"/>
      <c r="U209" s="15"/>
      <c r="V209" s="15"/>
      <c r="W209" s="15"/>
      <c r="X209" s="15"/>
      <c r="Y209" s="15"/>
      <c r="Z209" s="15" t="s">
        <v>89</v>
      </c>
      <c r="AA209" s="15"/>
      <c r="AB209" s="15"/>
      <c r="AC209" s="15"/>
      <c r="AD209" s="15"/>
      <c r="AE209" s="15"/>
      <c r="AF209" s="15"/>
      <c r="AG209" s="15"/>
      <c r="AH209" s="15"/>
      <c r="AI209" s="27"/>
      <c r="AJ209" s="27"/>
      <c r="AK209" s="15" t="s">
        <v>89</v>
      </c>
      <c r="AL209" s="15"/>
      <c r="AM209" s="7"/>
      <c r="AN209" s="7"/>
      <c r="AO209" s="7"/>
      <c r="AP209" s="7"/>
      <c r="AQ209" s="7">
        <v>3</v>
      </c>
      <c r="AR209" s="3">
        <f t="shared" ref="AR209:AR217" si="32">34*1</f>
        <v>34</v>
      </c>
      <c r="AS209" s="8">
        <f t="shared" si="24"/>
        <v>8.8235294117647065E-2</v>
      </c>
    </row>
    <row r="210" spans="1:45" ht="12.75" customHeight="1" x14ac:dyDescent="0.2">
      <c r="A210" s="121"/>
      <c r="B210" s="87"/>
      <c r="C210" s="31" t="s">
        <v>69</v>
      </c>
      <c r="D210" s="30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 t="s">
        <v>89</v>
      </c>
      <c r="P210" s="15"/>
      <c r="Q210" s="15"/>
      <c r="R210" s="15"/>
      <c r="S210" s="26"/>
      <c r="T210" s="15"/>
      <c r="U210" s="15"/>
      <c r="V210" s="15"/>
      <c r="W210" s="15"/>
      <c r="X210" s="15"/>
      <c r="Y210" s="15"/>
      <c r="Z210" s="15" t="s">
        <v>89</v>
      </c>
      <c r="AA210" s="15"/>
      <c r="AB210" s="15"/>
      <c r="AC210" s="15"/>
      <c r="AD210" s="15"/>
      <c r="AE210" s="15"/>
      <c r="AF210" s="15"/>
      <c r="AG210" s="15"/>
      <c r="AH210" s="15"/>
      <c r="AI210" s="27"/>
      <c r="AJ210" s="27"/>
      <c r="AK210" s="15" t="s">
        <v>89</v>
      </c>
      <c r="AL210" s="15"/>
      <c r="AM210" s="7"/>
      <c r="AN210" s="7"/>
      <c r="AO210" s="7"/>
      <c r="AP210" s="7"/>
      <c r="AQ210" s="7">
        <v>3</v>
      </c>
      <c r="AR210" s="3">
        <f t="shared" si="32"/>
        <v>34</v>
      </c>
      <c r="AS210" s="8">
        <f t="shared" si="24"/>
        <v>8.8235294117647065E-2</v>
      </c>
    </row>
    <row r="211" spans="1:45" ht="12.75" customHeight="1" x14ac:dyDescent="0.2">
      <c r="A211" s="121"/>
      <c r="B211" s="87"/>
      <c r="C211" s="31" t="s">
        <v>70</v>
      </c>
      <c r="D211" s="30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 t="s">
        <v>89</v>
      </c>
      <c r="P211" s="15"/>
      <c r="Q211" s="15"/>
      <c r="R211" s="15"/>
      <c r="S211" s="26"/>
      <c r="T211" s="15"/>
      <c r="U211" s="15"/>
      <c r="V211" s="15"/>
      <c r="W211" s="15"/>
      <c r="X211" s="15"/>
      <c r="Y211" s="15"/>
      <c r="Z211" s="15" t="s">
        <v>89</v>
      </c>
      <c r="AA211" s="15"/>
      <c r="AB211" s="15"/>
      <c r="AC211" s="15"/>
      <c r="AD211" s="15"/>
      <c r="AE211" s="15"/>
      <c r="AF211" s="15"/>
      <c r="AG211" s="15"/>
      <c r="AH211" s="15"/>
      <c r="AI211" s="27"/>
      <c r="AJ211" s="27"/>
      <c r="AK211" s="15" t="s">
        <v>89</v>
      </c>
      <c r="AL211" s="15"/>
      <c r="AM211" s="7"/>
      <c r="AN211" s="7"/>
      <c r="AO211" s="7"/>
      <c r="AP211" s="7"/>
      <c r="AQ211" s="7">
        <v>3</v>
      </c>
      <c r="AR211" s="3">
        <f t="shared" si="32"/>
        <v>34</v>
      </c>
      <c r="AS211" s="8">
        <f t="shared" si="24"/>
        <v>8.8235294117647065E-2</v>
      </c>
    </row>
    <row r="212" spans="1:45" ht="12.75" customHeight="1" x14ac:dyDescent="0.2">
      <c r="A212" s="121"/>
      <c r="B212" s="87" t="s">
        <v>48</v>
      </c>
      <c r="C212" s="31" t="s">
        <v>68</v>
      </c>
      <c r="D212" s="30"/>
      <c r="E212" s="15"/>
      <c r="F212" s="15"/>
      <c r="G212" s="15"/>
      <c r="H212" s="15"/>
      <c r="I212" s="15"/>
      <c r="J212" s="15"/>
      <c r="K212" s="15"/>
      <c r="L212" s="15"/>
      <c r="M212" s="15"/>
      <c r="N212" s="15" t="s">
        <v>89</v>
      </c>
      <c r="O212" s="15"/>
      <c r="P212" s="15"/>
      <c r="Q212" s="15"/>
      <c r="R212" s="15"/>
      <c r="S212" s="26"/>
      <c r="T212" s="15"/>
      <c r="U212" s="15"/>
      <c r="V212" s="15"/>
      <c r="W212" s="15"/>
      <c r="X212" s="15"/>
      <c r="Y212" s="15" t="s">
        <v>89</v>
      </c>
      <c r="Z212" s="15"/>
      <c r="AA212" s="15"/>
      <c r="AB212" s="15"/>
      <c r="AC212" s="15"/>
      <c r="AD212" s="15"/>
      <c r="AE212" s="15"/>
      <c r="AF212" s="15"/>
      <c r="AG212" s="15"/>
      <c r="AH212" s="15"/>
      <c r="AI212" s="27"/>
      <c r="AJ212" s="15" t="s">
        <v>89</v>
      </c>
      <c r="AK212" s="15"/>
      <c r="AL212" s="15"/>
      <c r="AM212" s="7"/>
      <c r="AN212" s="7"/>
      <c r="AO212" s="7"/>
      <c r="AP212" s="7"/>
      <c r="AQ212" s="7">
        <v>3</v>
      </c>
      <c r="AR212" s="3">
        <f t="shared" si="32"/>
        <v>34</v>
      </c>
      <c r="AS212" s="8">
        <f t="shared" si="24"/>
        <v>8.8235294117647065E-2</v>
      </c>
    </row>
    <row r="213" spans="1:45" ht="12.75" customHeight="1" x14ac:dyDescent="0.2">
      <c r="A213" s="121"/>
      <c r="B213" s="87"/>
      <c r="C213" s="31" t="s">
        <v>69</v>
      </c>
      <c r="D213" s="30"/>
      <c r="E213" s="15"/>
      <c r="F213" s="15"/>
      <c r="G213" s="15"/>
      <c r="H213" s="15"/>
      <c r="I213" s="15"/>
      <c r="J213" s="15"/>
      <c r="K213" s="15"/>
      <c r="L213" s="15"/>
      <c r="M213" s="15"/>
      <c r="N213" s="15" t="s">
        <v>89</v>
      </c>
      <c r="O213" s="15"/>
      <c r="P213" s="15"/>
      <c r="Q213" s="15"/>
      <c r="R213" s="15"/>
      <c r="S213" s="26"/>
      <c r="T213" s="15"/>
      <c r="U213" s="15"/>
      <c r="V213" s="15"/>
      <c r="W213" s="15"/>
      <c r="X213" s="15"/>
      <c r="Y213" s="15" t="s">
        <v>89</v>
      </c>
      <c r="Z213" s="15"/>
      <c r="AA213" s="15"/>
      <c r="AB213" s="15"/>
      <c r="AC213" s="15"/>
      <c r="AD213" s="15"/>
      <c r="AE213" s="15"/>
      <c r="AF213" s="15"/>
      <c r="AG213" s="15"/>
      <c r="AH213" s="15"/>
      <c r="AI213" s="27"/>
      <c r="AJ213" s="15" t="s">
        <v>89</v>
      </c>
      <c r="AK213" s="15"/>
      <c r="AL213" s="15"/>
      <c r="AM213" s="7"/>
      <c r="AN213" s="7"/>
      <c r="AO213" s="7"/>
      <c r="AP213" s="7"/>
      <c r="AQ213" s="7">
        <v>3</v>
      </c>
      <c r="AR213" s="3">
        <f t="shared" si="32"/>
        <v>34</v>
      </c>
      <c r="AS213" s="8">
        <f t="shared" si="24"/>
        <v>8.8235294117647065E-2</v>
      </c>
    </row>
    <row r="214" spans="1:45" ht="12.75" customHeight="1" x14ac:dyDescent="0.2">
      <c r="A214" s="121"/>
      <c r="B214" s="87"/>
      <c r="C214" s="31" t="s">
        <v>70</v>
      </c>
      <c r="D214" s="30"/>
      <c r="E214" s="15"/>
      <c r="F214" s="15"/>
      <c r="G214" s="15"/>
      <c r="H214" s="15"/>
      <c r="I214" s="15"/>
      <c r="J214" s="15"/>
      <c r="K214" s="15"/>
      <c r="L214" s="15"/>
      <c r="M214" s="15"/>
      <c r="N214" s="15" t="s">
        <v>89</v>
      </c>
      <c r="O214" s="15"/>
      <c r="P214" s="15"/>
      <c r="Q214" s="15"/>
      <c r="R214" s="15"/>
      <c r="S214" s="26"/>
      <c r="T214" s="15"/>
      <c r="U214" s="15"/>
      <c r="V214" s="15"/>
      <c r="W214" s="15"/>
      <c r="X214" s="15"/>
      <c r="Y214" s="15" t="s">
        <v>89</v>
      </c>
      <c r="Z214" s="15"/>
      <c r="AA214" s="15"/>
      <c r="AB214" s="15"/>
      <c r="AC214" s="15"/>
      <c r="AD214" s="15"/>
      <c r="AE214" s="15"/>
      <c r="AF214" s="15"/>
      <c r="AG214" s="15"/>
      <c r="AH214" s="15"/>
      <c r="AI214" s="27"/>
      <c r="AJ214" s="15" t="s">
        <v>89</v>
      </c>
      <c r="AK214" s="15"/>
      <c r="AL214" s="15"/>
      <c r="AM214" s="7"/>
      <c r="AN214" s="7"/>
      <c r="AO214" s="7"/>
      <c r="AP214" s="7"/>
      <c r="AQ214" s="7">
        <v>3</v>
      </c>
      <c r="AR214" s="3">
        <f t="shared" si="32"/>
        <v>34</v>
      </c>
      <c r="AS214" s="8">
        <f t="shared" si="24"/>
        <v>8.8235294117647065E-2</v>
      </c>
    </row>
    <row r="215" spans="1:45" ht="12.75" customHeight="1" x14ac:dyDescent="0.2">
      <c r="A215" s="121"/>
      <c r="B215" s="87" t="s">
        <v>67</v>
      </c>
      <c r="C215" s="31" t="s">
        <v>68</v>
      </c>
      <c r="D215" s="30"/>
      <c r="E215" s="15"/>
      <c r="F215" s="15"/>
      <c r="G215" s="15"/>
      <c r="H215" s="15"/>
      <c r="I215" s="15"/>
      <c r="J215" s="15"/>
      <c r="K215" s="15"/>
      <c r="L215" s="15"/>
      <c r="M215" s="15"/>
      <c r="N215" s="15" t="s">
        <v>89</v>
      </c>
      <c r="O215" s="15"/>
      <c r="P215" s="15"/>
      <c r="Q215" s="15"/>
      <c r="R215" s="15"/>
      <c r="S215" s="26"/>
      <c r="T215" s="15"/>
      <c r="U215" s="15"/>
      <c r="V215" s="15"/>
      <c r="W215" s="15"/>
      <c r="X215" s="15"/>
      <c r="Y215" s="15" t="s">
        <v>89</v>
      </c>
      <c r="Z215" s="15"/>
      <c r="AA215" s="15"/>
      <c r="AB215" s="15"/>
      <c r="AC215" s="15"/>
      <c r="AD215" s="15"/>
      <c r="AE215" s="15"/>
      <c r="AF215" s="15"/>
      <c r="AG215" s="15"/>
      <c r="AH215" s="15"/>
      <c r="AI215" s="27"/>
      <c r="AJ215" s="15" t="s">
        <v>89</v>
      </c>
      <c r="AK215" s="15"/>
      <c r="AL215" s="15"/>
      <c r="AM215" s="7"/>
      <c r="AN215" s="7"/>
      <c r="AO215" s="7"/>
      <c r="AP215" s="7"/>
      <c r="AQ215" s="7">
        <v>3</v>
      </c>
      <c r="AR215" s="3">
        <f t="shared" si="32"/>
        <v>34</v>
      </c>
      <c r="AS215" s="8">
        <f t="shared" si="24"/>
        <v>8.8235294117647065E-2</v>
      </c>
    </row>
    <row r="216" spans="1:45" ht="12.75" customHeight="1" x14ac:dyDescent="0.2">
      <c r="A216" s="121"/>
      <c r="B216" s="87"/>
      <c r="C216" s="31" t="s">
        <v>69</v>
      </c>
      <c r="D216" s="30"/>
      <c r="E216" s="15"/>
      <c r="F216" s="15"/>
      <c r="G216" s="15"/>
      <c r="H216" s="15"/>
      <c r="I216" s="15"/>
      <c r="J216" s="15"/>
      <c r="K216" s="15"/>
      <c r="L216" s="15"/>
      <c r="M216" s="15"/>
      <c r="N216" s="15" t="s">
        <v>89</v>
      </c>
      <c r="O216" s="15"/>
      <c r="P216" s="15"/>
      <c r="Q216" s="15"/>
      <c r="R216" s="15"/>
      <c r="S216" s="26"/>
      <c r="T216" s="15"/>
      <c r="U216" s="15"/>
      <c r="V216" s="15"/>
      <c r="W216" s="15"/>
      <c r="X216" s="15"/>
      <c r="Y216" s="15" t="s">
        <v>89</v>
      </c>
      <c r="Z216" s="15"/>
      <c r="AA216" s="15"/>
      <c r="AB216" s="15"/>
      <c r="AC216" s="15"/>
      <c r="AD216" s="15"/>
      <c r="AE216" s="15"/>
      <c r="AF216" s="15"/>
      <c r="AG216" s="15"/>
      <c r="AH216" s="15"/>
      <c r="AI216" s="27"/>
      <c r="AJ216" s="15" t="s">
        <v>89</v>
      </c>
      <c r="AK216" s="15"/>
      <c r="AL216" s="15"/>
      <c r="AM216" s="7"/>
      <c r="AN216" s="7"/>
      <c r="AO216" s="7"/>
      <c r="AP216" s="7"/>
      <c r="AQ216" s="7">
        <v>3</v>
      </c>
      <c r="AR216" s="3">
        <f t="shared" si="32"/>
        <v>34</v>
      </c>
      <c r="AS216" s="8">
        <f t="shared" si="24"/>
        <v>8.8235294117647065E-2</v>
      </c>
    </row>
    <row r="217" spans="1:45" ht="12.75" customHeight="1" x14ac:dyDescent="0.2">
      <c r="A217" s="121"/>
      <c r="B217" s="87"/>
      <c r="C217" s="31" t="s">
        <v>70</v>
      </c>
      <c r="D217" s="30"/>
      <c r="E217" s="15"/>
      <c r="F217" s="15"/>
      <c r="G217" s="15"/>
      <c r="H217" s="15"/>
      <c r="I217" s="15"/>
      <c r="J217" s="15"/>
      <c r="K217" s="15"/>
      <c r="L217" s="15"/>
      <c r="M217" s="15"/>
      <c r="N217" s="15" t="s">
        <v>89</v>
      </c>
      <c r="O217" s="15"/>
      <c r="P217" s="15"/>
      <c r="Q217" s="15"/>
      <c r="R217" s="15"/>
      <c r="S217" s="26"/>
      <c r="T217" s="15"/>
      <c r="U217" s="15"/>
      <c r="V217" s="15"/>
      <c r="W217" s="15"/>
      <c r="X217" s="15"/>
      <c r="Y217" s="15" t="s">
        <v>89</v>
      </c>
      <c r="Z217" s="15"/>
      <c r="AA217" s="15"/>
      <c r="AB217" s="15"/>
      <c r="AC217" s="15"/>
      <c r="AD217" s="15"/>
      <c r="AE217" s="15"/>
      <c r="AF217" s="15"/>
      <c r="AG217" s="15"/>
      <c r="AH217" s="15"/>
      <c r="AI217" s="27"/>
      <c r="AJ217" s="15" t="s">
        <v>89</v>
      </c>
      <c r="AK217" s="15"/>
      <c r="AL217" s="15"/>
      <c r="AM217" s="7"/>
      <c r="AN217" s="7"/>
      <c r="AO217" s="7"/>
      <c r="AP217" s="7"/>
      <c r="AQ217" s="7">
        <v>3</v>
      </c>
      <c r="AR217" s="3">
        <f t="shared" si="32"/>
        <v>34</v>
      </c>
      <c r="AS217" s="8">
        <f t="shared" si="24"/>
        <v>8.8235294117647065E-2</v>
      </c>
    </row>
    <row r="218" spans="1:45" ht="12.75" customHeight="1" x14ac:dyDescent="0.2">
      <c r="A218" s="121"/>
      <c r="B218" s="87" t="s">
        <v>47</v>
      </c>
      <c r="C218" s="31" t="s">
        <v>68</v>
      </c>
      <c r="D218" s="30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 t="s">
        <v>89</v>
      </c>
      <c r="Q218" s="15"/>
      <c r="R218" s="15"/>
      <c r="S218" s="26"/>
      <c r="T218" s="15"/>
      <c r="U218" s="15"/>
      <c r="V218" s="15"/>
      <c r="W218" s="15"/>
      <c r="X218" s="15"/>
      <c r="Y218" s="15"/>
      <c r="Z218" s="15"/>
      <c r="AA218" s="15" t="s">
        <v>89</v>
      </c>
      <c r="AB218" s="15"/>
      <c r="AC218" s="15"/>
      <c r="AD218" s="15"/>
      <c r="AE218" s="15"/>
      <c r="AF218" s="15"/>
      <c r="AG218" s="15"/>
      <c r="AH218" s="15"/>
      <c r="AI218" s="27"/>
      <c r="AJ218" s="15" t="s">
        <v>89</v>
      </c>
      <c r="AK218" s="15"/>
      <c r="AL218" s="15"/>
      <c r="AM218" s="7"/>
      <c r="AN218" s="7"/>
      <c r="AO218" s="7"/>
      <c r="AP218" s="7"/>
      <c r="AQ218" s="7">
        <v>3</v>
      </c>
      <c r="AR218" s="3">
        <f t="shared" ref="AR218:AR220" si="33">34*2</f>
        <v>68</v>
      </c>
      <c r="AS218" s="8">
        <f t="shared" si="24"/>
        <v>4.4117647058823532E-2</v>
      </c>
    </row>
    <row r="219" spans="1:45" ht="12.75" customHeight="1" x14ac:dyDescent="0.2">
      <c r="A219" s="121"/>
      <c r="B219" s="87"/>
      <c r="C219" s="31" t="s">
        <v>69</v>
      </c>
      <c r="D219" s="32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 t="s">
        <v>89</v>
      </c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 t="s">
        <v>89</v>
      </c>
      <c r="AB219" s="15"/>
      <c r="AC219" s="15"/>
      <c r="AD219" s="15"/>
      <c r="AE219" s="15"/>
      <c r="AF219" s="15"/>
      <c r="AG219" s="26"/>
      <c r="AH219" s="15"/>
      <c r="AI219" s="15"/>
      <c r="AJ219" s="15" t="s">
        <v>89</v>
      </c>
      <c r="AK219" s="15"/>
      <c r="AL219" s="15"/>
      <c r="AM219" s="7"/>
      <c r="AN219" s="7"/>
      <c r="AO219" s="7"/>
      <c r="AP219" s="7"/>
      <c r="AQ219" s="7">
        <v>3</v>
      </c>
      <c r="AR219" s="3">
        <f t="shared" si="33"/>
        <v>68</v>
      </c>
      <c r="AS219" s="8">
        <f t="shared" si="24"/>
        <v>4.4117647058823532E-2</v>
      </c>
    </row>
    <row r="220" spans="1:45" ht="12.75" customHeight="1" x14ac:dyDescent="0.2">
      <c r="A220" s="121"/>
      <c r="B220" s="87"/>
      <c r="C220" s="31" t="s">
        <v>70</v>
      </c>
      <c r="D220" s="32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 t="s">
        <v>89</v>
      </c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 t="s">
        <v>89</v>
      </c>
      <c r="AB220" s="15"/>
      <c r="AC220" s="15"/>
      <c r="AD220" s="15"/>
      <c r="AE220" s="15"/>
      <c r="AF220" s="15"/>
      <c r="AG220" s="15"/>
      <c r="AH220" s="15"/>
      <c r="AI220" s="15"/>
      <c r="AJ220" s="15" t="s">
        <v>89</v>
      </c>
      <c r="AK220" s="15"/>
      <c r="AL220" s="15"/>
      <c r="AM220" s="7"/>
      <c r="AN220" s="7"/>
      <c r="AO220" s="7"/>
      <c r="AP220" s="7"/>
      <c r="AQ220" s="7">
        <v>3</v>
      </c>
      <c r="AR220" s="3">
        <f t="shared" si="33"/>
        <v>68</v>
      </c>
      <c r="AS220" s="8">
        <f t="shared" si="24"/>
        <v>4.4117647058823532E-2</v>
      </c>
    </row>
    <row r="221" spans="1:45" ht="27" customHeight="1" x14ac:dyDescent="0.2">
      <c r="A221" s="47"/>
      <c r="B221" s="48"/>
      <c r="C221" s="48"/>
      <c r="D221" s="48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7"/>
      <c r="AN221" s="47"/>
      <c r="AO221" s="47"/>
      <c r="AP221" s="47"/>
      <c r="AQ221" s="47"/>
      <c r="AR221" s="47"/>
      <c r="AS221" s="47"/>
    </row>
    <row r="222" spans="1:45" s="2" customFormat="1" ht="81.75" customHeight="1" x14ac:dyDescent="0.2">
      <c r="A222" s="120" t="s">
        <v>32</v>
      </c>
      <c r="B222" s="120"/>
      <c r="C222" s="120"/>
      <c r="D222" s="120"/>
      <c r="E222" s="86" t="s">
        <v>34</v>
      </c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9" t="s">
        <v>16</v>
      </c>
      <c r="AR222" s="118" t="s">
        <v>18</v>
      </c>
      <c r="AS222" s="119" t="s">
        <v>17</v>
      </c>
    </row>
    <row r="223" spans="1:45" s="2" customFormat="1" ht="21.75" customHeight="1" x14ac:dyDescent="0.2">
      <c r="A223" s="87" t="s">
        <v>0</v>
      </c>
      <c r="B223" s="87"/>
      <c r="C223" s="87"/>
      <c r="D223" s="12" t="s">
        <v>14</v>
      </c>
      <c r="E223" s="87" t="s">
        <v>1</v>
      </c>
      <c r="F223" s="87"/>
      <c r="G223" s="87"/>
      <c r="H223" s="87"/>
      <c r="I223" s="87" t="s">
        <v>2</v>
      </c>
      <c r="J223" s="87"/>
      <c r="K223" s="87"/>
      <c r="L223" s="87"/>
      <c r="M223" s="87" t="s">
        <v>3</v>
      </c>
      <c r="N223" s="87"/>
      <c r="O223" s="87"/>
      <c r="P223" s="87"/>
      <c r="Q223" s="87" t="s">
        <v>4</v>
      </c>
      <c r="R223" s="87"/>
      <c r="S223" s="87"/>
      <c r="T223" s="87"/>
      <c r="U223" s="87" t="s">
        <v>5</v>
      </c>
      <c r="V223" s="87"/>
      <c r="W223" s="87"/>
      <c r="X223" s="87" t="s">
        <v>6</v>
      </c>
      <c r="Y223" s="87"/>
      <c r="Z223" s="87"/>
      <c r="AA223" s="87"/>
      <c r="AB223" s="87" t="s">
        <v>7</v>
      </c>
      <c r="AC223" s="87"/>
      <c r="AD223" s="87"/>
      <c r="AE223" s="87" t="s">
        <v>8</v>
      </c>
      <c r="AF223" s="87"/>
      <c r="AG223" s="87"/>
      <c r="AH223" s="87"/>
      <c r="AI223" s="87"/>
      <c r="AJ223" s="87" t="s">
        <v>9</v>
      </c>
      <c r="AK223" s="87"/>
      <c r="AL223" s="87"/>
      <c r="AM223" s="87" t="s">
        <v>10</v>
      </c>
      <c r="AN223" s="87"/>
      <c r="AO223" s="87"/>
      <c r="AP223" s="87"/>
      <c r="AQ223" s="89"/>
      <c r="AR223" s="118"/>
      <c r="AS223" s="119"/>
    </row>
    <row r="224" spans="1:45" s="6" customFormat="1" ht="11.25" customHeight="1" x14ac:dyDescent="0.2">
      <c r="A224" s="87"/>
      <c r="B224" s="87"/>
      <c r="C224" s="87"/>
      <c r="D224" s="12" t="s">
        <v>15</v>
      </c>
      <c r="E224" s="5">
        <v>1</v>
      </c>
      <c r="F224" s="5">
        <v>2</v>
      </c>
      <c r="G224" s="5">
        <v>3</v>
      </c>
      <c r="H224" s="5">
        <v>4</v>
      </c>
      <c r="I224" s="5">
        <v>5</v>
      </c>
      <c r="J224" s="5">
        <v>6</v>
      </c>
      <c r="K224" s="5">
        <v>7</v>
      </c>
      <c r="L224" s="5">
        <v>8</v>
      </c>
      <c r="M224" s="5">
        <v>9</v>
      </c>
      <c r="N224" s="5">
        <v>10</v>
      </c>
      <c r="O224" s="5">
        <v>11</v>
      </c>
      <c r="P224" s="5">
        <v>12</v>
      </c>
      <c r="Q224" s="5">
        <v>13</v>
      </c>
      <c r="R224" s="5">
        <v>14</v>
      </c>
      <c r="S224" s="5">
        <v>15</v>
      </c>
      <c r="T224" s="5">
        <v>16</v>
      </c>
      <c r="U224" s="5">
        <v>17</v>
      </c>
      <c r="V224" s="5">
        <v>18</v>
      </c>
      <c r="W224" s="5">
        <v>19</v>
      </c>
      <c r="X224" s="5">
        <v>20</v>
      </c>
      <c r="Y224" s="5">
        <v>21</v>
      </c>
      <c r="Z224" s="5">
        <v>22</v>
      </c>
      <c r="AA224" s="5">
        <v>23</v>
      </c>
      <c r="AB224" s="5">
        <v>24</v>
      </c>
      <c r="AC224" s="5">
        <v>25</v>
      </c>
      <c r="AD224" s="5">
        <v>26</v>
      </c>
      <c r="AE224" s="5">
        <v>27</v>
      </c>
      <c r="AF224" s="5">
        <v>28</v>
      </c>
      <c r="AG224" s="5">
        <v>29</v>
      </c>
      <c r="AH224" s="5">
        <v>30</v>
      </c>
      <c r="AI224" s="5">
        <v>31</v>
      </c>
      <c r="AJ224" s="5">
        <v>32</v>
      </c>
      <c r="AK224" s="5">
        <v>33</v>
      </c>
      <c r="AL224" s="5">
        <v>34</v>
      </c>
      <c r="AM224" s="5">
        <v>35</v>
      </c>
      <c r="AN224" s="5">
        <v>36</v>
      </c>
      <c r="AO224" s="5">
        <v>37</v>
      </c>
      <c r="AP224" s="5">
        <v>38</v>
      </c>
      <c r="AQ224" s="89"/>
      <c r="AR224" s="118"/>
      <c r="AS224" s="119"/>
    </row>
    <row r="225" spans="1:45" ht="12.75" customHeight="1" x14ac:dyDescent="0.2">
      <c r="A225" s="121" t="s">
        <v>19</v>
      </c>
      <c r="B225" s="115" t="s">
        <v>13</v>
      </c>
      <c r="C225" s="31" t="s">
        <v>71</v>
      </c>
      <c r="D225" s="32"/>
      <c r="E225" s="15"/>
      <c r="F225" s="15"/>
      <c r="G225" s="15" t="s">
        <v>89</v>
      </c>
      <c r="H225" s="15"/>
      <c r="I225" s="15" t="s">
        <v>89</v>
      </c>
      <c r="J225" s="15"/>
      <c r="K225" s="15" t="s">
        <v>89</v>
      </c>
      <c r="L225" s="15"/>
      <c r="M225" s="15" t="s">
        <v>89</v>
      </c>
      <c r="N225" s="15"/>
      <c r="O225" s="15"/>
      <c r="P225" s="15"/>
      <c r="Q225" s="15" t="s">
        <v>89</v>
      </c>
      <c r="R225" s="15"/>
      <c r="S225" s="15" t="s">
        <v>89</v>
      </c>
      <c r="T225" s="15"/>
      <c r="U225" s="15"/>
      <c r="V225" s="15"/>
      <c r="W225" s="15"/>
      <c r="X225" s="15"/>
      <c r="Y225" s="15"/>
      <c r="Z225" s="15" t="s">
        <v>89</v>
      </c>
      <c r="AA225" s="15"/>
      <c r="AB225" s="15"/>
      <c r="AC225" s="15"/>
      <c r="AD225" s="15"/>
      <c r="AE225" s="15"/>
      <c r="AF225" s="15" t="s">
        <v>89</v>
      </c>
      <c r="AG225" s="15"/>
      <c r="AH225" s="15"/>
      <c r="AI225" s="15"/>
      <c r="AJ225" s="15"/>
      <c r="AK225" s="15" t="s">
        <v>89</v>
      </c>
      <c r="AL225" s="15"/>
      <c r="AM225" s="27"/>
      <c r="AN225" s="27"/>
      <c r="AO225" s="27"/>
      <c r="AP225" s="27"/>
      <c r="AQ225" s="7">
        <v>9</v>
      </c>
      <c r="AR225" s="3">
        <f>34*3</f>
        <v>102</v>
      </c>
      <c r="AS225" s="8">
        <f t="shared" ref="AS225:AS288" si="34">AQ225/AR225</f>
        <v>8.8235294117647065E-2</v>
      </c>
    </row>
    <row r="226" spans="1:45" x14ac:dyDescent="0.2">
      <c r="A226" s="121"/>
      <c r="B226" s="116"/>
      <c r="C226" s="31" t="s">
        <v>72</v>
      </c>
      <c r="D226" s="32"/>
      <c r="E226" s="15"/>
      <c r="F226" s="15"/>
      <c r="G226" s="15" t="s">
        <v>89</v>
      </c>
      <c r="H226" s="15"/>
      <c r="I226" s="15" t="s">
        <v>89</v>
      </c>
      <c r="J226" s="15"/>
      <c r="K226" s="15" t="s">
        <v>89</v>
      </c>
      <c r="L226" s="15"/>
      <c r="M226" s="15" t="s">
        <v>89</v>
      </c>
      <c r="N226" s="15"/>
      <c r="O226" s="15"/>
      <c r="P226" s="15"/>
      <c r="Q226" s="15" t="s">
        <v>89</v>
      </c>
      <c r="R226" s="15"/>
      <c r="S226" s="15" t="s">
        <v>89</v>
      </c>
      <c r="T226" s="15"/>
      <c r="U226" s="15"/>
      <c r="V226" s="15"/>
      <c r="W226" s="15"/>
      <c r="X226" s="15"/>
      <c r="Y226" s="15"/>
      <c r="Z226" s="15" t="s">
        <v>89</v>
      </c>
      <c r="AA226" s="15"/>
      <c r="AB226" s="15"/>
      <c r="AC226" s="15"/>
      <c r="AD226" s="15"/>
      <c r="AE226" s="15"/>
      <c r="AF226" s="15" t="s">
        <v>89</v>
      </c>
      <c r="AG226" s="15"/>
      <c r="AH226" s="15"/>
      <c r="AI226" s="15"/>
      <c r="AJ226" s="15"/>
      <c r="AK226" s="15" t="s">
        <v>89</v>
      </c>
      <c r="AL226" s="15"/>
      <c r="AM226" s="27"/>
      <c r="AN226" s="27"/>
      <c r="AO226" s="27"/>
      <c r="AP226" s="27"/>
      <c r="AQ226" s="7">
        <v>9</v>
      </c>
      <c r="AR226" s="3">
        <f t="shared" ref="AR226:AR244" si="35">34*3</f>
        <v>102</v>
      </c>
      <c r="AS226" s="8">
        <f t="shared" si="34"/>
        <v>8.8235294117647065E-2</v>
      </c>
    </row>
    <row r="227" spans="1:45" x14ac:dyDescent="0.2">
      <c r="A227" s="121"/>
      <c r="B227" s="116"/>
      <c r="C227" s="71" t="s">
        <v>73</v>
      </c>
      <c r="D227" s="32"/>
      <c r="E227" s="15"/>
      <c r="F227" s="15"/>
      <c r="G227" s="15" t="s">
        <v>89</v>
      </c>
      <c r="H227" s="15"/>
      <c r="I227" s="15" t="s">
        <v>89</v>
      </c>
      <c r="J227" s="15"/>
      <c r="K227" s="15" t="s">
        <v>89</v>
      </c>
      <c r="L227" s="15"/>
      <c r="M227" s="15" t="s">
        <v>89</v>
      </c>
      <c r="N227" s="15"/>
      <c r="O227" s="15"/>
      <c r="P227" s="15"/>
      <c r="Q227" s="15" t="s">
        <v>89</v>
      </c>
      <c r="R227" s="15"/>
      <c r="S227" s="15" t="s">
        <v>89</v>
      </c>
      <c r="T227" s="15"/>
      <c r="U227" s="15"/>
      <c r="V227" s="15"/>
      <c r="W227" s="15"/>
      <c r="X227" s="15"/>
      <c r="Y227" s="15"/>
      <c r="Z227" s="15" t="s">
        <v>89</v>
      </c>
      <c r="AA227" s="15"/>
      <c r="AB227" s="15"/>
      <c r="AC227" s="15"/>
      <c r="AD227" s="15"/>
      <c r="AE227" s="15"/>
      <c r="AF227" s="15" t="s">
        <v>89</v>
      </c>
      <c r="AG227" s="15"/>
      <c r="AH227" s="15"/>
      <c r="AI227" s="15"/>
      <c r="AJ227" s="15"/>
      <c r="AK227" s="15" t="s">
        <v>89</v>
      </c>
      <c r="AL227" s="15"/>
      <c r="AM227" s="27"/>
      <c r="AN227" s="27"/>
      <c r="AO227" s="27"/>
      <c r="AP227" s="27"/>
      <c r="AQ227" s="7">
        <v>9</v>
      </c>
      <c r="AR227" s="3">
        <f t="shared" si="35"/>
        <v>102</v>
      </c>
      <c r="AS227" s="8">
        <f t="shared" si="34"/>
        <v>8.8235294117647065E-2</v>
      </c>
    </row>
    <row r="228" spans="1:45" ht="12.75" customHeight="1" x14ac:dyDescent="0.2">
      <c r="A228" s="121"/>
      <c r="B228" s="117"/>
      <c r="C228" s="71" t="s">
        <v>93</v>
      </c>
      <c r="D228" s="32"/>
      <c r="E228" s="15"/>
      <c r="F228" s="15"/>
      <c r="G228" s="15" t="s">
        <v>89</v>
      </c>
      <c r="H228" s="15"/>
      <c r="I228" s="15" t="s">
        <v>89</v>
      </c>
      <c r="J228" s="15"/>
      <c r="K228" s="15" t="s">
        <v>89</v>
      </c>
      <c r="L228" s="15"/>
      <c r="M228" s="15" t="s">
        <v>89</v>
      </c>
      <c r="N228" s="15"/>
      <c r="O228" s="15"/>
      <c r="P228" s="15"/>
      <c r="Q228" s="15" t="s">
        <v>89</v>
      </c>
      <c r="R228" s="15"/>
      <c r="S228" s="15" t="s">
        <v>89</v>
      </c>
      <c r="T228" s="15"/>
      <c r="U228" s="15"/>
      <c r="V228" s="15"/>
      <c r="W228" s="15"/>
      <c r="X228" s="15"/>
      <c r="Y228" s="15"/>
      <c r="Z228" s="15" t="s">
        <v>89</v>
      </c>
      <c r="AA228" s="15"/>
      <c r="AB228" s="15"/>
      <c r="AC228" s="15"/>
      <c r="AD228" s="15"/>
      <c r="AE228" s="15"/>
      <c r="AF228" s="15" t="s">
        <v>89</v>
      </c>
      <c r="AG228" s="15"/>
      <c r="AH228" s="15"/>
      <c r="AI228" s="15"/>
      <c r="AJ228" s="15"/>
      <c r="AK228" s="15" t="s">
        <v>89</v>
      </c>
      <c r="AL228" s="15"/>
      <c r="AM228" s="27"/>
      <c r="AN228" s="27"/>
      <c r="AO228" s="27"/>
      <c r="AP228" s="27"/>
      <c r="AQ228" s="7">
        <v>9</v>
      </c>
      <c r="AR228" s="3">
        <f t="shared" si="35"/>
        <v>102</v>
      </c>
      <c r="AS228" s="8">
        <f t="shared" si="34"/>
        <v>8.8235294117647065E-2</v>
      </c>
    </row>
    <row r="229" spans="1:45" ht="12.75" customHeight="1" x14ac:dyDescent="0.2">
      <c r="A229" s="121"/>
      <c r="B229" s="115" t="s">
        <v>21</v>
      </c>
      <c r="C229" s="31" t="s">
        <v>71</v>
      </c>
      <c r="D229" s="32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 t="s">
        <v>89</v>
      </c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 t="s">
        <v>89</v>
      </c>
      <c r="AE229" s="15"/>
      <c r="AF229" s="15"/>
      <c r="AG229" s="15" t="s">
        <v>89</v>
      </c>
      <c r="AH229" s="15"/>
      <c r="AI229" s="15"/>
      <c r="AJ229" s="15"/>
      <c r="AK229" s="15"/>
      <c r="AL229" s="15"/>
      <c r="AM229" s="27"/>
      <c r="AN229" s="27"/>
      <c r="AO229" s="27"/>
      <c r="AP229" s="27"/>
      <c r="AQ229" s="7">
        <v>3</v>
      </c>
      <c r="AR229" s="3">
        <f t="shared" si="35"/>
        <v>102</v>
      </c>
      <c r="AS229" s="8">
        <f t="shared" si="34"/>
        <v>2.9411764705882353E-2</v>
      </c>
    </row>
    <row r="230" spans="1:45" ht="12.75" customHeight="1" x14ac:dyDescent="0.2">
      <c r="A230" s="121"/>
      <c r="B230" s="116"/>
      <c r="C230" s="31" t="s">
        <v>72</v>
      </c>
      <c r="D230" s="30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 t="s">
        <v>89</v>
      </c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 t="s">
        <v>89</v>
      </c>
      <c r="AE230" s="15"/>
      <c r="AF230" s="15"/>
      <c r="AG230" s="15" t="s">
        <v>89</v>
      </c>
      <c r="AH230" s="15"/>
      <c r="AI230" s="15"/>
      <c r="AJ230" s="15"/>
      <c r="AK230" s="15"/>
      <c r="AL230" s="15"/>
      <c r="AM230" s="27"/>
      <c r="AN230" s="27"/>
      <c r="AO230" s="27"/>
      <c r="AP230" s="27"/>
      <c r="AQ230" s="7">
        <v>3</v>
      </c>
      <c r="AR230" s="3">
        <f t="shared" si="35"/>
        <v>102</v>
      </c>
      <c r="AS230" s="8">
        <f t="shared" si="34"/>
        <v>2.9411764705882353E-2</v>
      </c>
    </row>
    <row r="231" spans="1:45" ht="12.75" customHeight="1" x14ac:dyDescent="0.2">
      <c r="A231" s="121"/>
      <c r="B231" s="116"/>
      <c r="C231" s="71" t="s">
        <v>73</v>
      </c>
      <c r="D231" s="37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 t="s">
        <v>89</v>
      </c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 t="s">
        <v>89</v>
      </c>
      <c r="AE231" s="15"/>
      <c r="AF231" s="15"/>
      <c r="AG231" s="15" t="s">
        <v>89</v>
      </c>
      <c r="AH231" s="15"/>
      <c r="AI231" s="15"/>
      <c r="AJ231" s="15"/>
      <c r="AK231" s="15"/>
      <c r="AL231" s="15"/>
      <c r="AM231" s="27"/>
      <c r="AN231" s="27"/>
      <c r="AO231" s="27"/>
      <c r="AP231" s="27"/>
      <c r="AQ231" s="7">
        <v>3</v>
      </c>
      <c r="AR231" s="3">
        <f t="shared" si="35"/>
        <v>102</v>
      </c>
      <c r="AS231" s="8">
        <f t="shared" si="34"/>
        <v>2.9411764705882353E-2</v>
      </c>
    </row>
    <row r="232" spans="1:45" x14ac:dyDescent="0.2">
      <c r="A232" s="121"/>
      <c r="B232" s="117"/>
      <c r="C232" s="71" t="s">
        <v>93</v>
      </c>
      <c r="D232" s="32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 t="s">
        <v>89</v>
      </c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 t="s">
        <v>89</v>
      </c>
      <c r="AE232" s="15"/>
      <c r="AF232" s="15"/>
      <c r="AG232" s="15" t="s">
        <v>89</v>
      </c>
      <c r="AH232" s="15"/>
      <c r="AI232" s="15"/>
      <c r="AJ232" s="15"/>
      <c r="AK232" s="15"/>
      <c r="AL232" s="15"/>
      <c r="AM232" s="27"/>
      <c r="AN232" s="27"/>
      <c r="AO232" s="27"/>
      <c r="AP232" s="27"/>
      <c r="AQ232" s="7">
        <v>3</v>
      </c>
      <c r="AR232" s="3">
        <f t="shared" si="35"/>
        <v>102</v>
      </c>
      <c r="AS232" s="8">
        <f t="shared" si="34"/>
        <v>2.9411764705882353E-2</v>
      </c>
    </row>
    <row r="233" spans="1:45" x14ac:dyDescent="0.2">
      <c r="A233" s="121"/>
      <c r="B233" s="115" t="s">
        <v>12</v>
      </c>
      <c r="C233" s="31" t="s">
        <v>71</v>
      </c>
      <c r="D233" s="30"/>
      <c r="E233" s="15"/>
      <c r="F233" s="15"/>
      <c r="G233" s="15"/>
      <c r="H233" s="15" t="s">
        <v>89</v>
      </c>
      <c r="I233" s="15" t="s">
        <v>89</v>
      </c>
      <c r="J233" s="15"/>
      <c r="K233" s="15"/>
      <c r="L233" s="15"/>
      <c r="M233" s="15" t="s">
        <v>89</v>
      </c>
      <c r="N233" s="15"/>
      <c r="O233" s="15"/>
      <c r="P233" s="15" t="s">
        <v>89</v>
      </c>
      <c r="Q233" s="15"/>
      <c r="R233" s="15" t="s">
        <v>89</v>
      </c>
      <c r="S233" s="15" t="s">
        <v>89</v>
      </c>
      <c r="T233" s="15"/>
      <c r="U233" s="15"/>
      <c r="V233" s="15"/>
      <c r="W233" s="15" t="s">
        <v>89</v>
      </c>
      <c r="X233" s="15"/>
      <c r="Y233" s="15"/>
      <c r="Z233" s="15" t="s">
        <v>89</v>
      </c>
      <c r="AA233" s="15"/>
      <c r="AB233" s="15" t="s">
        <v>89</v>
      </c>
      <c r="AC233" s="15"/>
      <c r="AD233" s="15"/>
      <c r="AE233" s="15"/>
      <c r="AF233" s="15"/>
      <c r="AG233" s="15"/>
      <c r="AH233" s="15"/>
      <c r="AI233" s="15"/>
      <c r="AJ233" s="15"/>
      <c r="AK233" s="15"/>
      <c r="AL233" s="15" t="s">
        <v>89</v>
      </c>
      <c r="AM233" s="27"/>
      <c r="AN233" s="27"/>
      <c r="AO233" s="27"/>
      <c r="AP233" s="27"/>
      <c r="AQ233" s="7">
        <v>10</v>
      </c>
      <c r="AR233" s="3">
        <f t="shared" si="35"/>
        <v>102</v>
      </c>
      <c r="AS233" s="8">
        <f t="shared" si="34"/>
        <v>9.8039215686274508E-2</v>
      </c>
    </row>
    <row r="234" spans="1:45" x14ac:dyDescent="0.2">
      <c r="A234" s="121"/>
      <c r="B234" s="116"/>
      <c r="C234" s="31" t="s">
        <v>72</v>
      </c>
      <c r="D234" s="32"/>
      <c r="E234" s="15"/>
      <c r="F234" s="15"/>
      <c r="G234" s="15"/>
      <c r="H234" s="15" t="s">
        <v>89</v>
      </c>
      <c r="I234" s="15" t="s">
        <v>89</v>
      </c>
      <c r="J234" s="15"/>
      <c r="K234" s="15"/>
      <c r="L234" s="15"/>
      <c r="M234" s="15" t="s">
        <v>89</v>
      </c>
      <c r="N234" s="15"/>
      <c r="O234" s="15"/>
      <c r="P234" s="15" t="s">
        <v>89</v>
      </c>
      <c r="Q234" s="15"/>
      <c r="R234" s="15" t="s">
        <v>89</v>
      </c>
      <c r="S234" s="15" t="s">
        <v>89</v>
      </c>
      <c r="T234" s="15"/>
      <c r="U234" s="15"/>
      <c r="V234" s="15"/>
      <c r="W234" s="15" t="s">
        <v>89</v>
      </c>
      <c r="X234" s="15"/>
      <c r="Y234" s="15"/>
      <c r="Z234" s="15" t="s">
        <v>89</v>
      </c>
      <c r="AA234" s="15"/>
      <c r="AB234" s="15" t="s">
        <v>89</v>
      </c>
      <c r="AC234" s="15"/>
      <c r="AD234" s="15"/>
      <c r="AE234" s="15"/>
      <c r="AF234" s="15"/>
      <c r="AG234" s="15"/>
      <c r="AH234" s="15"/>
      <c r="AI234" s="15"/>
      <c r="AJ234" s="15"/>
      <c r="AK234" s="15"/>
      <c r="AL234" s="15" t="s">
        <v>89</v>
      </c>
      <c r="AM234" s="27"/>
      <c r="AN234" s="27"/>
      <c r="AO234" s="27"/>
      <c r="AP234" s="27"/>
      <c r="AQ234" s="7">
        <v>10</v>
      </c>
      <c r="AR234" s="3">
        <f t="shared" si="35"/>
        <v>102</v>
      </c>
      <c r="AS234" s="8">
        <f t="shared" si="34"/>
        <v>9.8039215686274508E-2</v>
      </c>
    </row>
    <row r="235" spans="1:45" x14ac:dyDescent="0.2">
      <c r="A235" s="121"/>
      <c r="B235" s="116"/>
      <c r="C235" s="71" t="s">
        <v>73</v>
      </c>
      <c r="D235" s="32"/>
      <c r="E235" s="15"/>
      <c r="F235" s="15"/>
      <c r="G235" s="15"/>
      <c r="H235" s="15" t="s">
        <v>89</v>
      </c>
      <c r="I235" s="15" t="s">
        <v>89</v>
      </c>
      <c r="J235" s="15"/>
      <c r="K235" s="15"/>
      <c r="L235" s="15"/>
      <c r="M235" s="15" t="s">
        <v>89</v>
      </c>
      <c r="N235" s="15"/>
      <c r="O235" s="15"/>
      <c r="P235" s="15" t="s">
        <v>89</v>
      </c>
      <c r="Q235" s="15"/>
      <c r="R235" s="15" t="s">
        <v>89</v>
      </c>
      <c r="S235" s="15" t="s">
        <v>89</v>
      </c>
      <c r="T235" s="15"/>
      <c r="U235" s="15"/>
      <c r="V235" s="15"/>
      <c r="W235" s="15" t="s">
        <v>89</v>
      </c>
      <c r="X235" s="15"/>
      <c r="Y235" s="15"/>
      <c r="Z235" s="15" t="s">
        <v>89</v>
      </c>
      <c r="AA235" s="15"/>
      <c r="AB235" s="15" t="s">
        <v>89</v>
      </c>
      <c r="AC235" s="15"/>
      <c r="AD235" s="15"/>
      <c r="AE235" s="15"/>
      <c r="AF235" s="15"/>
      <c r="AG235" s="15"/>
      <c r="AH235" s="15"/>
      <c r="AI235" s="15"/>
      <c r="AJ235" s="15"/>
      <c r="AK235" s="15"/>
      <c r="AL235" s="15" t="s">
        <v>89</v>
      </c>
      <c r="AM235" s="27"/>
      <c r="AN235" s="27"/>
      <c r="AO235" s="27"/>
      <c r="AP235" s="27"/>
      <c r="AQ235" s="7">
        <v>10</v>
      </c>
      <c r="AR235" s="3">
        <f t="shared" si="35"/>
        <v>102</v>
      </c>
      <c r="AS235" s="8">
        <f t="shared" si="34"/>
        <v>9.8039215686274508E-2</v>
      </c>
    </row>
    <row r="236" spans="1:45" ht="12.75" customHeight="1" x14ac:dyDescent="0.2">
      <c r="A236" s="121"/>
      <c r="B236" s="117"/>
      <c r="C236" s="71" t="s">
        <v>93</v>
      </c>
      <c r="D236" s="32"/>
      <c r="E236" s="15"/>
      <c r="F236" s="15"/>
      <c r="G236" s="15"/>
      <c r="H236" s="15" t="s">
        <v>89</v>
      </c>
      <c r="I236" s="15" t="s">
        <v>89</v>
      </c>
      <c r="J236" s="15"/>
      <c r="K236" s="15"/>
      <c r="L236" s="15"/>
      <c r="M236" s="15" t="s">
        <v>89</v>
      </c>
      <c r="N236" s="15"/>
      <c r="O236" s="15"/>
      <c r="P236" s="15" t="s">
        <v>89</v>
      </c>
      <c r="Q236" s="15"/>
      <c r="R236" s="15" t="s">
        <v>89</v>
      </c>
      <c r="S236" s="15" t="s">
        <v>89</v>
      </c>
      <c r="T236" s="15"/>
      <c r="U236" s="15"/>
      <c r="V236" s="15"/>
      <c r="W236" s="15" t="s">
        <v>89</v>
      </c>
      <c r="X236" s="15"/>
      <c r="Y236" s="15"/>
      <c r="Z236" s="15" t="s">
        <v>89</v>
      </c>
      <c r="AA236" s="15"/>
      <c r="AB236" s="15" t="s">
        <v>89</v>
      </c>
      <c r="AC236" s="15"/>
      <c r="AD236" s="15"/>
      <c r="AE236" s="15"/>
      <c r="AF236" s="15"/>
      <c r="AG236" s="15"/>
      <c r="AH236" s="15"/>
      <c r="AI236" s="15"/>
      <c r="AJ236" s="15"/>
      <c r="AK236" s="15"/>
      <c r="AL236" s="15" t="s">
        <v>89</v>
      </c>
      <c r="AM236" s="27"/>
      <c r="AN236" s="27"/>
      <c r="AO236" s="27"/>
      <c r="AP236" s="27"/>
      <c r="AQ236" s="7">
        <v>10</v>
      </c>
      <c r="AR236" s="3">
        <f t="shared" si="35"/>
        <v>102</v>
      </c>
      <c r="AS236" s="8">
        <f t="shared" si="34"/>
        <v>9.8039215686274508E-2</v>
      </c>
    </row>
    <row r="237" spans="1:45" ht="12.75" customHeight="1" x14ac:dyDescent="0.2">
      <c r="A237" s="121"/>
      <c r="B237" s="115" t="s">
        <v>58</v>
      </c>
      <c r="C237" s="31" t="s">
        <v>71</v>
      </c>
      <c r="D237" s="32"/>
      <c r="E237" s="15"/>
      <c r="F237" s="15"/>
      <c r="G237" s="15"/>
      <c r="H237" s="28"/>
      <c r="I237" s="26"/>
      <c r="J237" s="15"/>
      <c r="K237" s="15"/>
      <c r="L237" s="15"/>
      <c r="M237" s="15" t="s">
        <v>89</v>
      </c>
      <c r="N237" s="15"/>
      <c r="O237" s="15"/>
      <c r="P237" s="15"/>
      <c r="Q237" s="15"/>
      <c r="R237" s="15" t="s">
        <v>89</v>
      </c>
      <c r="S237" s="15"/>
      <c r="T237" s="15"/>
      <c r="U237" s="15"/>
      <c r="V237" s="15"/>
      <c r="W237" s="15" t="s">
        <v>89</v>
      </c>
      <c r="X237" s="15"/>
      <c r="Y237" s="15"/>
      <c r="Z237" s="15"/>
      <c r="AA237" s="15"/>
      <c r="AB237" s="15" t="s">
        <v>89</v>
      </c>
      <c r="AC237" s="15"/>
      <c r="AD237" s="15"/>
      <c r="AE237" s="15"/>
      <c r="AF237" s="15"/>
      <c r="AG237" s="15" t="s">
        <v>89</v>
      </c>
      <c r="AH237" s="15"/>
      <c r="AI237" s="15"/>
      <c r="AJ237" s="15"/>
      <c r="AK237" s="15"/>
      <c r="AL237" s="15" t="s">
        <v>89</v>
      </c>
      <c r="AM237" s="27"/>
      <c r="AN237" s="27"/>
      <c r="AO237" s="27"/>
      <c r="AP237" s="27"/>
      <c r="AQ237" s="7">
        <v>6</v>
      </c>
      <c r="AR237" s="3">
        <f t="shared" si="35"/>
        <v>102</v>
      </c>
      <c r="AS237" s="8">
        <f t="shared" si="34"/>
        <v>5.8823529411764705E-2</v>
      </c>
    </row>
    <row r="238" spans="1:45" ht="12.75" customHeight="1" x14ac:dyDescent="0.2">
      <c r="A238" s="121"/>
      <c r="B238" s="116"/>
      <c r="C238" s="31" t="s">
        <v>72</v>
      </c>
      <c r="D238" s="60"/>
      <c r="E238" s="15"/>
      <c r="F238" s="15"/>
      <c r="G238" s="15"/>
      <c r="H238" s="26"/>
      <c r="I238" s="15"/>
      <c r="J238" s="15"/>
      <c r="K238" s="15"/>
      <c r="L238" s="15"/>
      <c r="M238" s="15" t="s">
        <v>89</v>
      </c>
      <c r="N238" s="15"/>
      <c r="O238" s="15"/>
      <c r="P238" s="15"/>
      <c r="Q238" s="15"/>
      <c r="R238" s="15" t="s">
        <v>89</v>
      </c>
      <c r="S238" s="15"/>
      <c r="T238" s="15"/>
      <c r="U238" s="15"/>
      <c r="V238" s="15"/>
      <c r="W238" s="15" t="s">
        <v>89</v>
      </c>
      <c r="X238" s="15"/>
      <c r="Y238" s="15"/>
      <c r="Z238" s="15"/>
      <c r="AA238" s="15"/>
      <c r="AB238" s="15" t="s">
        <v>89</v>
      </c>
      <c r="AC238" s="15"/>
      <c r="AD238" s="15"/>
      <c r="AE238" s="15"/>
      <c r="AF238" s="15"/>
      <c r="AG238" s="15" t="s">
        <v>89</v>
      </c>
      <c r="AH238" s="15"/>
      <c r="AI238" s="15"/>
      <c r="AJ238" s="15"/>
      <c r="AK238" s="15"/>
      <c r="AL238" s="15" t="s">
        <v>89</v>
      </c>
      <c r="AM238" s="27"/>
      <c r="AN238" s="27"/>
      <c r="AO238" s="27"/>
      <c r="AP238" s="27"/>
      <c r="AQ238" s="7">
        <v>6</v>
      </c>
      <c r="AR238" s="3">
        <f t="shared" si="35"/>
        <v>102</v>
      </c>
      <c r="AS238" s="8">
        <f t="shared" si="34"/>
        <v>5.8823529411764705E-2</v>
      </c>
    </row>
    <row r="239" spans="1:45" ht="12.75" customHeight="1" x14ac:dyDescent="0.2">
      <c r="A239" s="121"/>
      <c r="B239" s="116"/>
      <c r="C239" s="71" t="s">
        <v>73</v>
      </c>
      <c r="D239" s="60"/>
      <c r="E239" s="15"/>
      <c r="F239" s="15"/>
      <c r="G239" s="15"/>
      <c r="H239" s="26"/>
      <c r="I239" s="15"/>
      <c r="J239" s="15"/>
      <c r="K239" s="15"/>
      <c r="L239" s="15"/>
      <c r="M239" s="15" t="s">
        <v>89</v>
      </c>
      <c r="N239" s="15"/>
      <c r="O239" s="15"/>
      <c r="P239" s="15"/>
      <c r="Q239" s="15"/>
      <c r="R239" s="15" t="s">
        <v>89</v>
      </c>
      <c r="S239" s="15"/>
      <c r="T239" s="15"/>
      <c r="U239" s="15"/>
      <c r="V239" s="15"/>
      <c r="W239" s="15" t="s">
        <v>89</v>
      </c>
      <c r="X239" s="15"/>
      <c r="Y239" s="15"/>
      <c r="Z239" s="15"/>
      <c r="AA239" s="15"/>
      <c r="AB239" s="15" t="s">
        <v>89</v>
      </c>
      <c r="AC239" s="15"/>
      <c r="AD239" s="15"/>
      <c r="AE239" s="15"/>
      <c r="AF239" s="15"/>
      <c r="AG239" s="15" t="s">
        <v>89</v>
      </c>
      <c r="AH239" s="15"/>
      <c r="AI239" s="15"/>
      <c r="AJ239" s="15"/>
      <c r="AK239" s="15"/>
      <c r="AL239" s="15" t="s">
        <v>89</v>
      </c>
      <c r="AM239" s="27"/>
      <c r="AN239" s="27"/>
      <c r="AO239" s="27"/>
      <c r="AP239" s="27"/>
      <c r="AQ239" s="7">
        <v>6</v>
      </c>
      <c r="AR239" s="3">
        <f t="shared" si="35"/>
        <v>102</v>
      </c>
      <c r="AS239" s="8">
        <f t="shared" si="34"/>
        <v>5.8823529411764705E-2</v>
      </c>
    </row>
    <row r="240" spans="1:45" ht="12.75" customHeight="1" x14ac:dyDescent="0.2">
      <c r="A240" s="121"/>
      <c r="B240" s="117"/>
      <c r="C240" s="71" t="s">
        <v>93</v>
      </c>
      <c r="D240" s="32"/>
      <c r="E240" s="15"/>
      <c r="F240" s="15"/>
      <c r="G240" s="15"/>
      <c r="H240" s="15"/>
      <c r="I240" s="15"/>
      <c r="J240" s="15"/>
      <c r="K240" s="15"/>
      <c r="L240" s="15"/>
      <c r="M240" s="15" t="s">
        <v>89</v>
      </c>
      <c r="N240" s="15"/>
      <c r="O240" s="15"/>
      <c r="P240" s="15"/>
      <c r="Q240" s="15"/>
      <c r="R240" s="15" t="s">
        <v>89</v>
      </c>
      <c r="S240" s="15"/>
      <c r="T240" s="15"/>
      <c r="U240" s="15"/>
      <c r="V240" s="15"/>
      <c r="W240" s="15" t="s">
        <v>89</v>
      </c>
      <c r="X240" s="15"/>
      <c r="Y240" s="15"/>
      <c r="Z240" s="15"/>
      <c r="AA240" s="15"/>
      <c r="AB240" s="15" t="s">
        <v>89</v>
      </c>
      <c r="AC240" s="15"/>
      <c r="AD240" s="15"/>
      <c r="AE240" s="15"/>
      <c r="AF240" s="15"/>
      <c r="AG240" s="15" t="s">
        <v>89</v>
      </c>
      <c r="AH240" s="15"/>
      <c r="AI240" s="27"/>
      <c r="AJ240" s="27"/>
      <c r="AK240" s="15"/>
      <c r="AL240" s="15" t="s">
        <v>89</v>
      </c>
      <c r="AM240" s="27"/>
      <c r="AN240" s="27"/>
      <c r="AO240" s="27"/>
      <c r="AP240" s="27"/>
      <c r="AQ240" s="7">
        <v>6</v>
      </c>
      <c r="AR240" s="3">
        <f t="shared" si="35"/>
        <v>102</v>
      </c>
      <c r="AS240" s="8">
        <f t="shared" si="34"/>
        <v>5.8823529411764705E-2</v>
      </c>
    </row>
    <row r="241" spans="1:45" x14ac:dyDescent="0.2">
      <c r="A241" s="121"/>
      <c r="B241" s="115" t="s">
        <v>59</v>
      </c>
      <c r="C241" s="31" t="s">
        <v>71</v>
      </c>
      <c r="D241" s="32"/>
      <c r="E241" s="15"/>
      <c r="F241" s="15"/>
      <c r="G241" s="15"/>
      <c r="H241" s="15"/>
      <c r="I241" s="15"/>
      <c r="J241" s="15"/>
      <c r="K241" s="15" t="s">
        <v>89</v>
      </c>
      <c r="L241" s="15"/>
      <c r="M241" s="15"/>
      <c r="N241" s="15"/>
      <c r="O241" s="15"/>
      <c r="P241" s="15"/>
      <c r="Q241" s="15" t="s">
        <v>89</v>
      </c>
      <c r="R241" s="15"/>
      <c r="S241" s="15"/>
      <c r="T241" s="15"/>
      <c r="U241" s="15"/>
      <c r="V241" s="15"/>
      <c r="W241" s="15" t="s">
        <v>89</v>
      </c>
      <c r="X241" s="15"/>
      <c r="Y241" s="15"/>
      <c r="Z241" s="15"/>
      <c r="AA241" s="15" t="s">
        <v>89</v>
      </c>
      <c r="AB241" s="15"/>
      <c r="AC241" s="15"/>
      <c r="AD241" s="15"/>
      <c r="AE241" s="15"/>
      <c r="AF241" s="15"/>
      <c r="AG241" s="15"/>
      <c r="AH241" s="15"/>
      <c r="AI241" s="15" t="s">
        <v>89</v>
      </c>
      <c r="AJ241" s="27"/>
      <c r="AK241" s="15" t="s">
        <v>89</v>
      </c>
      <c r="AL241" s="15"/>
      <c r="AM241" s="27"/>
      <c r="AN241" s="27"/>
      <c r="AO241" s="27"/>
      <c r="AP241" s="27"/>
      <c r="AQ241" s="7">
        <v>6</v>
      </c>
      <c r="AR241" s="3">
        <f t="shared" si="35"/>
        <v>102</v>
      </c>
      <c r="AS241" s="8">
        <f t="shared" si="34"/>
        <v>5.8823529411764705E-2</v>
      </c>
    </row>
    <row r="242" spans="1:45" ht="12.75" customHeight="1" x14ac:dyDescent="0.2">
      <c r="A242" s="121"/>
      <c r="B242" s="116"/>
      <c r="C242" s="31" t="s">
        <v>72</v>
      </c>
      <c r="D242" s="32"/>
      <c r="E242" s="15"/>
      <c r="F242" s="15"/>
      <c r="G242" s="15"/>
      <c r="H242" s="15"/>
      <c r="I242" s="15"/>
      <c r="J242" s="15"/>
      <c r="K242" s="15" t="s">
        <v>89</v>
      </c>
      <c r="L242" s="15"/>
      <c r="M242" s="15"/>
      <c r="N242" s="15"/>
      <c r="O242" s="15"/>
      <c r="P242" s="15"/>
      <c r="Q242" s="15" t="s">
        <v>89</v>
      </c>
      <c r="R242" s="15"/>
      <c r="S242" s="15"/>
      <c r="T242" s="15"/>
      <c r="U242" s="15"/>
      <c r="V242" s="15"/>
      <c r="W242" s="15" t="s">
        <v>89</v>
      </c>
      <c r="X242" s="15"/>
      <c r="Y242" s="15"/>
      <c r="Z242" s="15"/>
      <c r="AA242" s="15" t="s">
        <v>89</v>
      </c>
      <c r="AB242" s="15"/>
      <c r="AC242" s="15"/>
      <c r="AD242" s="15"/>
      <c r="AE242" s="15"/>
      <c r="AF242" s="15"/>
      <c r="AG242" s="15"/>
      <c r="AH242" s="15"/>
      <c r="AI242" s="15" t="s">
        <v>89</v>
      </c>
      <c r="AJ242" s="27"/>
      <c r="AK242" s="15" t="s">
        <v>89</v>
      </c>
      <c r="AL242" s="15"/>
      <c r="AM242" s="27"/>
      <c r="AN242" s="27"/>
      <c r="AO242" s="27"/>
      <c r="AP242" s="27"/>
      <c r="AQ242" s="7">
        <v>6</v>
      </c>
      <c r="AR242" s="3">
        <f t="shared" si="35"/>
        <v>102</v>
      </c>
      <c r="AS242" s="8">
        <f t="shared" si="34"/>
        <v>5.8823529411764705E-2</v>
      </c>
    </row>
    <row r="243" spans="1:45" ht="12.75" customHeight="1" x14ac:dyDescent="0.2">
      <c r="A243" s="121"/>
      <c r="B243" s="116"/>
      <c r="C243" s="71" t="s">
        <v>73</v>
      </c>
      <c r="D243" s="32"/>
      <c r="E243" s="15"/>
      <c r="F243" s="15"/>
      <c r="G243" s="15"/>
      <c r="H243" s="15"/>
      <c r="I243" s="15"/>
      <c r="J243" s="15"/>
      <c r="K243" s="15" t="s">
        <v>89</v>
      </c>
      <c r="L243" s="15"/>
      <c r="M243" s="15"/>
      <c r="N243" s="15"/>
      <c r="O243" s="15"/>
      <c r="P243" s="15"/>
      <c r="Q243" s="15" t="s">
        <v>89</v>
      </c>
      <c r="R243" s="15"/>
      <c r="S243" s="15"/>
      <c r="T243" s="15"/>
      <c r="U243" s="15"/>
      <c r="V243" s="15"/>
      <c r="W243" s="15" t="s">
        <v>89</v>
      </c>
      <c r="X243" s="15"/>
      <c r="Y243" s="15"/>
      <c r="Z243" s="15"/>
      <c r="AA243" s="15" t="s">
        <v>89</v>
      </c>
      <c r="AB243" s="15"/>
      <c r="AC243" s="15"/>
      <c r="AD243" s="15"/>
      <c r="AE243" s="15"/>
      <c r="AF243" s="15"/>
      <c r="AG243" s="15"/>
      <c r="AH243" s="15"/>
      <c r="AI243" s="15" t="s">
        <v>89</v>
      </c>
      <c r="AJ243" s="27"/>
      <c r="AK243" s="15" t="s">
        <v>89</v>
      </c>
      <c r="AL243" s="15"/>
      <c r="AM243" s="27"/>
      <c r="AN243" s="27"/>
      <c r="AO243" s="27"/>
      <c r="AP243" s="27"/>
      <c r="AQ243" s="7">
        <v>6</v>
      </c>
      <c r="AR243" s="3">
        <f t="shared" si="35"/>
        <v>102</v>
      </c>
      <c r="AS243" s="8">
        <f t="shared" si="34"/>
        <v>5.8823529411764705E-2</v>
      </c>
    </row>
    <row r="244" spans="1:45" ht="12.75" customHeight="1" x14ac:dyDescent="0.2">
      <c r="A244" s="121"/>
      <c r="B244" s="117"/>
      <c r="C244" s="71" t="s">
        <v>93</v>
      </c>
      <c r="D244" s="32"/>
      <c r="E244" s="15"/>
      <c r="F244" s="15"/>
      <c r="G244" s="15"/>
      <c r="H244" s="15"/>
      <c r="I244" s="15"/>
      <c r="J244" s="15"/>
      <c r="K244" s="15" t="s">
        <v>89</v>
      </c>
      <c r="L244" s="15"/>
      <c r="M244" s="15"/>
      <c r="N244" s="15"/>
      <c r="O244" s="15"/>
      <c r="P244" s="15"/>
      <c r="Q244" s="15" t="s">
        <v>89</v>
      </c>
      <c r="R244" s="15"/>
      <c r="S244" s="15"/>
      <c r="T244" s="15"/>
      <c r="U244" s="15"/>
      <c r="V244" s="15"/>
      <c r="W244" s="15" t="s">
        <v>89</v>
      </c>
      <c r="X244" s="15"/>
      <c r="Y244" s="15"/>
      <c r="Z244" s="15"/>
      <c r="AA244" s="15" t="s">
        <v>89</v>
      </c>
      <c r="AB244" s="15"/>
      <c r="AC244" s="15"/>
      <c r="AD244" s="15"/>
      <c r="AE244" s="15"/>
      <c r="AF244" s="15"/>
      <c r="AG244" s="15"/>
      <c r="AH244" s="15"/>
      <c r="AI244" s="15" t="s">
        <v>89</v>
      </c>
      <c r="AJ244" s="27"/>
      <c r="AK244" s="15" t="s">
        <v>89</v>
      </c>
      <c r="AL244" s="15"/>
      <c r="AM244" s="27"/>
      <c r="AN244" s="27"/>
      <c r="AO244" s="27"/>
      <c r="AP244" s="27"/>
      <c r="AQ244" s="7">
        <v>6</v>
      </c>
      <c r="AR244" s="3">
        <f t="shared" si="35"/>
        <v>102</v>
      </c>
      <c r="AS244" s="8">
        <f t="shared" si="34"/>
        <v>5.8823529411764705E-2</v>
      </c>
    </row>
    <row r="245" spans="1:45" ht="12.75" customHeight="1" x14ac:dyDescent="0.2">
      <c r="A245" s="121"/>
      <c r="B245" s="115" t="s">
        <v>60</v>
      </c>
      <c r="C245" s="31" t="s">
        <v>71</v>
      </c>
      <c r="D245" s="30"/>
      <c r="E245" s="15"/>
      <c r="F245" s="15"/>
      <c r="G245" s="15"/>
      <c r="H245" s="15"/>
      <c r="I245" s="15"/>
      <c r="J245" s="15"/>
      <c r="K245" s="15" t="s">
        <v>89</v>
      </c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 t="s">
        <v>89</v>
      </c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27"/>
      <c r="AJ245" s="15" t="s">
        <v>89</v>
      </c>
      <c r="AK245" s="15"/>
      <c r="AL245" s="15"/>
      <c r="AM245" s="27"/>
      <c r="AN245" s="27"/>
      <c r="AO245" s="27"/>
      <c r="AP245" s="27"/>
      <c r="AQ245" s="7">
        <v>3</v>
      </c>
      <c r="AR245" s="3">
        <f>34*1</f>
        <v>34</v>
      </c>
      <c r="AS245" s="8">
        <f t="shared" si="34"/>
        <v>8.8235294117647065E-2</v>
      </c>
    </row>
    <row r="246" spans="1:45" x14ac:dyDescent="0.2">
      <c r="A246" s="121"/>
      <c r="B246" s="116"/>
      <c r="C246" s="31" t="s">
        <v>72</v>
      </c>
      <c r="D246" s="32"/>
      <c r="E246" s="15"/>
      <c r="F246" s="15"/>
      <c r="G246" s="15"/>
      <c r="H246" s="15"/>
      <c r="I246" s="15"/>
      <c r="J246" s="15"/>
      <c r="K246" s="15" t="s">
        <v>89</v>
      </c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 t="s">
        <v>89</v>
      </c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27"/>
      <c r="AJ246" s="15" t="s">
        <v>89</v>
      </c>
      <c r="AK246" s="15"/>
      <c r="AL246" s="15"/>
      <c r="AM246" s="27"/>
      <c r="AN246" s="27"/>
      <c r="AO246" s="27"/>
      <c r="AP246" s="27"/>
      <c r="AQ246" s="7">
        <v>3</v>
      </c>
      <c r="AR246" s="3">
        <f t="shared" ref="AR246:AR252" si="36">34*1</f>
        <v>34</v>
      </c>
      <c r="AS246" s="8">
        <f t="shared" si="34"/>
        <v>8.8235294117647065E-2</v>
      </c>
    </row>
    <row r="247" spans="1:45" x14ac:dyDescent="0.2">
      <c r="A247" s="121"/>
      <c r="B247" s="116"/>
      <c r="C247" s="71" t="s">
        <v>73</v>
      </c>
      <c r="D247" s="32"/>
      <c r="E247" s="15"/>
      <c r="F247" s="15"/>
      <c r="G247" s="15"/>
      <c r="H247" s="15"/>
      <c r="I247" s="15"/>
      <c r="J247" s="15"/>
      <c r="K247" s="15" t="s">
        <v>89</v>
      </c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 t="s">
        <v>89</v>
      </c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27"/>
      <c r="AJ247" s="15" t="s">
        <v>89</v>
      </c>
      <c r="AK247" s="15"/>
      <c r="AL247" s="15"/>
      <c r="AM247" s="27"/>
      <c r="AN247" s="27"/>
      <c r="AO247" s="27"/>
      <c r="AP247" s="27"/>
      <c r="AQ247" s="7">
        <v>3</v>
      </c>
      <c r="AR247" s="3">
        <f t="shared" si="36"/>
        <v>34</v>
      </c>
      <c r="AS247" s="8">
        <f t="shared" si="34"/>
        <v>8.8235294117647065E-2</v>
      </c>
    </row>
    <row r="248" spans="1:45" x14ac:dyDescent="0.2">
      <c r="A248" s="121"/>
      <c r="B248" s="117"/>
      <c r="C248" s="71" t="s">
        <v>93</v>
      </c>
      <c r="D248" s="30"/>
      <c r="E248" s="15"/>
      <c r="F248" s="15"/>
      <c r="G248" s="15"/>
      <c r="H248" s="15"/>
      <c r="I248" s="15"/>
      <c r="J248" s="15"/>
      <c r="K248" s="15" t="s">
        <v>89</v>
      </c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 t="s">
        <v>89</v>
      </c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27"/>
      <c r="AJ248" s="15" t="s">
        <v>89</v>
      </c>
      <c r="AK248" s="15"/>
      <c r="AL248" s="15"/>
      <c r="AM248" s="27"/>
      <c r="AN248" s="27"/>
      <c r="AO248" s="27"/>
      <c r="AP248" s="27"/>
      <c r="AQ248" s="7">
        <v>3</v>
      </c>
      <c r="AR248" s="3">
        <f t="shared" si="36"/>
        <v>34</v>
      </c>
      <c r="AS248" s="8">
        <f t="shared" si="34"/>
        <v>8.8235294117647065E-2</v>
      </c>
    </row>
    <row r="249" spans="1:45" x14ac:dyDescent="0.2">
      <c r="A249" s="121"/>
      <c r="B249" s="115" t="s">
        <v>29</v>
      </c>
      <c r="C249" s="31" t="s">
        <v>71</v>
      </c>
      <c r="D249" s="30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 t="s">
        <v>89</v>
      </c>
      <c r="S249" s="15"/>
      <c r="T249" s="15"/>
      <c r="U249" s="15"/>
      <c r="V249" s="15"/>
      <c r="W249" s="15"/>
      <c r="X249" s="15" t="s">
        <v>89</v>
      </c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 t="s">
        <v>89</v>
      </c>
      <c r="AJ249" s="27"/>
      <c r="AK249" s="15"/>
      <c r="AL249" s="15"/>
      <c r="AM249" s="27"/>
      <c r="AN249" s="27"/>
      <c r="AO249" s="27"/>
      <c r="AP249" s="27"/>
      <c r="AQ249" s="7">
        <v>3</v>
      </c>
      <c r="AR249" s="3">
        <f t="shared" si="36"/>
        <v>34</v>
      </c>
      <c r="AS249" s="8">
        <f t="shared" si="34"/>
        <v>8.8235294117647065E-2</v>
      </c>
    </row>
    <row r="250" spans="1:45" x14ac:dyDescent="0.2">
      <c r="A250" s="121"/>
      <c r="B250" s="116"/>
      <c r="C250" s="31" t="s">
        <v>72</v>
      </c>
      <c r="D250" s="30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 t="s">
        <v>89</v>
      </c>
      <c r="S250" s="15"/>
      <c r="T250" s="15"/>
      <c r="U250" s="15"/>
      <c r="V250" s="15"/>
      <c r="W250" s="15"/>
      <c r="X250" s="15" t="s">
        <v>89</v>
      </c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 t="s">
        <v>89</v>
      </c>
      <c r="AJ250" s="27"/>
      <c r="AK250" s="15"/>
      <c r="AL250" s="15"/>
      <c r="AM250" s="27"/>
      <c r="AN250" s="27"/>
      <c r="AO250" s="27"/>
      <c r="AP250" s="27"/>
      <c r="AQ250" s="7">
        <v>3</v>
      </c>
      <c r="AR250" s="3">
        <f t="shared" si="36"/>
        <v>34</v>
      </c>
      <c r="AS250" s="8">
        <f t="shared" si="34"/>
        <v>8.8235294117647065E-2</v>
      </c>
    </row>
    <row r="251" spans="1:45" x14ac:dyDescent="0.2">
      <c r="A251" s="121"/>
      <c r="B251" s="116"/>
      <c r="C251" s="71" t="s">
        <v>73</v>
      </c>
      <c r="D251" s="37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 t="s">
        <v>89</v>
      </c>
      <c r="S251" s="15"/>
      <c r="T251" s="15"/>
      <c r="U251" s="15"/>
      <c r="V251" s="15"/>
      <c r="W251" s="15"/>
      <c r="X251" s="15" t="s">
        <v>89</v>
      </c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 t="s">
        <v>89</v>
      </c>
      <c r="AJ251" s="27"/>
      <c r="AK251" s="15"/>
      <c r="AL251" s="15"/>
      <c r="AM251" s="27"/>
      <c r="AN251" s="27"/>
      <c r="AO251" s="27"/>
      <c r="AP251" s="27"/>
      <c r="AQ251" s="7">
        <v>3</v>
      </c>
      <c r="AR251" s="3">
        <f t="shared" si="36"/>
        <v>34</v>
      </c>
      <c r="AS251" s="8">
        <f t="shared" si="34"/>
        <v>8.8235294117647065E-2</v>
      </c>
    </row>
    <row r="252" spans="1:45" x14ac:dyDescent="0.2">
      <c r="A252" s="121"/>
      <c r="B252" s="116"/>
      <c r="C252" s="71" t="s">
        <v>93</v>
      </c>
      <c r="D252" s="30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 t="s">
        <v>89</v>
      </c>
      <c r="S252" s="15"/>
      <c r="T252" s="15"/>
      <c r="U252" s="15"/>
      <c r="V252" s="15"/>
      <c r="W252" s="15"/>
      <c r="X252" s="15" t="s">
        <v>89</v>
      </c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 t="s">
        <v>89</v>
      </c>
      <c r="AJ252" s="27"/>
      <c r="AK252" s="15"/>
      <c r="AL252" s="15"/>
      <c r="AM252" s="27"/>
      <c r="AN252" s="27"/>
      <c r="AO252" s="27"/>
      <c r="AP252" s="27"/>
      <c r="AQ252" s="7">
        <v>3</v>
      </c>
      <c r="AR252" s="3">
        <f t="shared" si="36"/>
        <v>34</v>
      </c>
      <c r="AS252" s="8">
        <f t="shared" si="34"/>
        <v>8.8235294117647065E-2</v>
      </c>
    </row>
    <row r="253" spans="1:45" x14ac:dyDescent="0.2">
      <c r="A253" s="121"/>
      <c r="B253" s="115" t="s">
        <v>22</v>
      </c>
      <c r="C253" s="31" t="s">
        <v>71</v>
      </c>
      <c r="D253" s="30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 t="s">
        <v>89</v>
      </c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 t="s">
        <v>89</v>
      </c>
      <c r="AB253" s="15"/>
      <c r="AC253" s="15"/>
      <c r="AD253" s="15"/>
      <c r="AE253" s="15"/>
      <c r="AF253" s="15"/>
      <c r="AG253" s="15"/>
      <c r="AH253" s="15"/>
      <c r="AI253" s="27"/>
      <c r="AJ253" s="27"/>
      <c r="AK253" s="15" t="s">
        <v>89</v>
      </c>
      <c r="AL253" s="15"/>
      <c r="AM253" s="27"/>
      <c r="AN253" s="27"/>
      <c r="AO253" s="27"/>
      <c r="AP253" s="27"/>
      <c r="AQ253" s="7">
        <v>3</v>
      </c>
      <c r="AR253" s="3">
        <f>34*2</f>
        <v>68</v>
      </c>
      <c r="AS253" s="8">
        <f t="shared" si="34"/>
        <v>4.4117647058823532E-2</v>
      </c>
    </row>
    <row r="254" spans="1:45" x14ac:dyDescent="0.2">
      <c r="A254" s="121"/>
      <c r="B254" s="116"/>
      <c r="C254" s="31" t="s">
        <v>72</v>
      </c>
      <c r="D254" s="30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 t="s">
        <v>89</v>
      </c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 t="s">
        <v>89</v>
      </c>
      <c r="AB254" s="15"/>
      <c r="AC254" s="15"/>
      <c r="AD254" s="15"/>
      <c r="AE254" s="15"/>
      <c r="AF254" s="15"/>
      <c r="AG254" s="15"/>
      <c r="AH254" s="15"/>
      <c r="AI254" s="27"/>
      <c r="AJ254" s="27"/>
      <c r="AK254" s="15" t="s">
        <v>89</v>
      </c>
      <c r="AL254" s="15"/>
      <c r="AM254" s="27"/>
      <c r="AN254" s="27"/>
      <c r="AO254" s="27"/>
      <c r="AP254" s="27"/>
      <c r="AQ254" s="7">
        <v>3</v>
      </c>
      <c r="AR254" s="3">
        <f t="shared" ref="AR254:AR256" si="37">34*2</f>
        <v>68</v>
      </c>
      <c r="AS254" s="8">
        <f t="shared" si="34"/>
        <v>4.4117647058823532E-2</v>
      </c>
    </row>
    <row r="255" spans="1:45" x14ac:dyDescent="0.2">
      <c r="A255" s="121"/>
      <c r="B255" s="116"/>
      <c r="C255" s="71" t="s">
        <v>73</v>
      </c>
      <c r="D255" s="37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 t="s">
        <v>89</v>
      </c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 t="s">
        <v>89</v>
      </c>
      <c r="AB255" s="15"/>
      <c r="AC255" s="15"/>
      <c r="AD255" s="15"/>
      <c r="AE255" s="15"/>
      <c r="AF255" s="15"/>
      <c r="AG255" s="15"/>
      <c r="AH255" s="15"/>
      <c r="AI255" s="27"/>
      <c r="AJ255" s="27"/>
      <c r="AK255" s="15" t="s">
        <v>89</v>
      </c>
      <c r="AL255" s="15"/>
      <c r="AM255" s="27"/>
      <c r="AN255" s="27"/>
      <c r="AO255" s="27"/>
      <c r="AP255" s="27"/>
      <c r="AQ255" s="7">
        <v>3</v>
      </c>
      <c r="AR255" s="3">
        <f t="shared" si="37"/>
        <v>68</v>
      </c>
      <c r="AS255" s="8">
        <f t="shared" si="34"/>
        <v>4.4117647058823532E-2</v>
      </c>
    </row>
    <row r="256" spans="1:45" x14ac:dyDescent="0.2">
      <c r="A256" s="121"/>
      <c r="B256" s="117"/>
      <c r="C256" s="71" t="s">
        <v>93</v>
      </c>
      <c r="D256" s="30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 t="s">
        <v>89</v>
      </c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 t="s">
        <v>89</v>
      </c>
      <c r="AB256" s="15"/>
      <c r="AC256" s="15"/>
      <c r="AD256" s="15"/>
      <c r="AE256" s="15"/>
      <c r="AF256" s="15"/>
      <c r="AG256" s="15"/>
      <c r="AH256" s="15"/>
      <c r="AI256" s="27"/>
      <c r="AJ256" s="27"/>
      <c r="AK256" s="15" t="s">
        <v>89</v>
      </c>
      <c r="AL256" s="15"/>
      <c r="AM256" s="27"/>
      <c r="AN256" s="27"/>
      <c r="AO256" s="27"/>
      <c r="AP256" s="27"/>
      <c r="AQ256" s="7">
        <v>3</v>
      </c>
      <c r="AR256" s="3">
        <f t="shared" si="37"/>
        <v>68</v>
      </c>
      <c r="AS256" s="8">
        <f t="shared" si="34"/>
        <v>4.4117647058823532E-2</v>
      </c>
    </row>
    <row r="257" spans="1:45" x14ac:dyDescent="0.2">
      <c r="A257" s="121"/>
      <c r="B257" s="115" t="s">
        <v>26</v>
      </c>
      <c r="C257" s="31" t="s">
        <v>71</v>
      </c>
      <c r="D257" s="30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 t="s">
        <v>89</v>
      </c>
      <c r="R257" s="15"/>
      <c r="S257" s="15"/>
      <c r="T257" s="15"/>
      <c r="U257" s="15"/>
      <c r="V257" s="15"/>
      <c r="W257" s="15"/>
      <c r="X257" s="15"/>
      <c r="Y257" s="15"/>
      <c r="Z257" s="15" t="s">
        <v>89</v>
      </c>
      <c r="AA257" s="15"/>
      <c r="AB257" s="15"/>
      <c r="AC257" s="15"/>
      <c r="AD257" s="15"/>
      <c r="AE257" s="15"/>
      <c r="AF257" s="15"/>
      <c r="AG257" s="15"/>
      <c r="AH257" s="15" t="s">
        <v>89</v>
      </c>
      <c r="AI257" s="27"/>
      <c r="AJ257" s="27"/>
      <c r="AK257" s="15"/>
      <c r="AL257" s="15"/>
      <c r="AM257" s="27"/>
      <c r="AN257" s="27"/>
      <c r="AO257" s="27"/>
      <c r="AP257" s="27"/>
      <c r="AQ257" s="7">
        <v>3</v>
      </c>
      <c r="AR257" s="3">
        <f>34*1</f>
        <v>34</v>
      </c>
      <c r="AS257" s="8">
        <f t="shared" si="34"/>
        <v>8.8235294117647065E-2</v>
      </c>
    </row>
    <row r="258" spans="1:45" x14ac:dyDescent="0.2">
      <c r="A258" s="121"/>
      <c r="B258" s="116"/>
      <c r="C258" s="31" t="s">
        <v>72</v>
      </c>
      <c r="D258" s="30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 t="s">
        <v>89</v>
      </c>
      <c r="R258" s="15"/>
      <c r="S258" s="15"/>
      <c r="T258" s="15"/>
      <c r="U258" s="15"/>
      <c r="V258" s="15"/>
      <c r="W258" s="15"/>
      <c r="X258" s="15"/>
      <c r="Y258" s="15"/>
      <c r="Z258" s="15" t="s">
        <v>89</v>
      </c>
      <c r="AA258" s="15"/>
      <c r="AB258" s="15"/>
      <c r="AC258" s="15"/>
      <c r="AD258" s="15"/>
      <c r="AE258" s="15"/>
      <c r="AF258" s="15"/>
      <c r="AG258" s="15"/>
      <c r="AH258" s="15" t="s">
        <v>89</v>
      </c>
      <c r="AI258" s="27"/>
      <c r="AJ258" s="27"/>
      <c r="AK258" s="15"/>
      <c r="AL258" s="15"/>
      <c r="AM258" s="27"/>
      <c r="AN258" s="27"/>
      <c r="AO258" s="27"/>
      <c r="AP258" s="27"/>
      <c r="AQ258" s="7">
        <v>3</v>
      </c>
      <c r="AR258" s="3">
        <f t="shared" ref="AR258:AR260" si="38">34*1</f>
        <v>34</v>
      </c>
      <c r="AS258" s="8">
        <f t="shared" si="34"/>
        <v>8.8235294117647065E-2</v>
      </c>
    </row>
    <row r="259" spans="1:45" x14ac:dyDescent="0.2">
      <c r="A259" s="121"/>
      <c r="B259" s="116"/>
      <c r="C259" s="71" t="s">
        <v>73</v>
      </c>
      <c r="D259" s="37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 t="s">
        <v>89</v>
      </c>
      <c r="R259" s="15"/>
      <c r="S259" s="15"/>
      <c r="T259" s="15"/>
      <c r="U259" s="15"/>
      <c r="V259" s="15"/>
      <c r="W259" s="15"/>
      <c r="X259" s="15"/>
      <c r="Y259" s="15"/>
      <c r="Z259" s="15" t="s">
        <v>89</v>
      </c>
      <c r="AA259" s="15"/>
      <c r="AB259" s="15"/>
      <c r="AC259" s="15"/>
      <c r="AD259" s="15"/>
      <c r="AE259" s="15"/>
      <c r="AF259" s="15"/>
      <c r="AG259" s="15"/>
      <c r="AH259" s="15" t="s">
        <v>89</v>
      </c>
      <c r="AI259" s="27"/>
      <c r="AJ259" s="27"/>
      <c r="AK259" s="15"/>
      <c r="AL259" s="15"/>
      <c r="AM259" s="27"/>
      <c r="AN259" s="27"/>
      <c r="AO259" s="27"/>
      <c r="AP259" s="27"/>
      <c r="AQ259" s="7">
        <v>3</v>
      </c>
      <c r="AR259" s="3">
        <f t="shared" si="38"/>
        <v>34</v>
      </c>
      <c r="AS259" s="8">
        <f t="shared" si="34"/>
        <v>8.8235294117647065E-2</v>
      </c>
    </row>
    <row r="260" spans="1:45" x14ac:dyDescent="0.2">
      <c r="A260" s="121"/>
      <c r="B260" s="117"/>
      <c r="C260" s="71" t="s">
        <v>93</v>
      </c>
      <c r="D260" s="30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 t="s">
        <v>89</v>
      </c>
      <c r="R260" s="15"/>
      <c r="S260" s="15"/>
      <c r="T260" s="15"/>
      <c r="U260" s="15"/>
      <c r="V260" s="15"/>
      <c r="W260" s="15"/>
      <c r="X260" s="15"/>
      <c r="Y260" s="15"/>
      <c r="Z260" s="15" t="s">
        <v>89</v>
      </c>
      <c r="AA260" s="15"/>
      <c r="AB260" s="15"/>
      <c r="AC260" s="15"/>
      <c r="AD260" s="15"/>
      <c r="AE260" s="15"/>
      <c r="AF260" s="15"/>
      <c r="AG260" s="15"/>
      <c r="AH260" s="15" t="s">
        <v>89</v>
      </c>
      <c r="AI260" s="27"/>
      <c r="AJ260" s="27"/>
      <c r="AK260" s="15"/>
      <c r="AL260" s="15"/>
      <c r="AM260" s="27"/>
      <c r="AN260" s="27"/>
      <c r="AO260" s="27"/>
      <c r="AP260" s="27"/>
      <c r="AQ260" s="7">
        <v>3</v>
      </c>
      <c r="AR260" s="3">
        <f t="shared" si="38"/>
        <v>34</v>
      </c>
      <c r="AS260" s="8">
        <f t="shared" si="34"/>
        <v>8.8235294117647065E-2</v>
      </c>
    </row>
    <row r="261" spans="1:45" x14ac:dyDescent="0.2">
      <c r="A261" s="121"/>
      <c r="B261" s="115" t="s">
        <v>24</v>
      </c>
      <c r="C261" s="31" t="s">
        <v>71</v>
      </c>
      <c r="D261" s="30"/>
      <c r="E261" s="15"/>
      <c r="F261" s="15"/>
      <c r="G261" s="15"/>
      <c r="H261" s="15"/>
      <c r="I261" s="15"/>
      <c r="J261" s="15"/>
      <c r="K261" s="15"/>
      <c r="L261" s="15" t="s">
        <v>89</v>
      </c>
      <c r="M261" s="15"/>
      <c r="N261" s="15"/>
      <c r="O261" s="15"/>
      <c r="P261" s="15"/>
      <c r="Q261" s="15"/>
      <c r="R261" s="15"/>
      <c r="S261" s="15"/>
      <c r="T261" s="15" t="s">
        <v>89</v>
      </c>
      <c r="U261" s="15"/>
      <c r="V261" s="15"/>
      <c r="W261" s="15"/>
      <c r="X261" s="15"/>
      <c r="Y261" s="15"/>
      <c r="Z261" s="15"/>
      <c r="AA261" s="15"/>
      <c r="AB261" s="15"/>
      <c r="AC261" s="15"/>
      <c r="AD261" s="15" t="s">
        <v>89</v>
      </c>
      <c r="AE261" s="15"/>
      <c r="AF261" s="15"/>
      <c r="AG261" s="15"/>
      <c r="AH261" s="15" t="s">
        <v>89</v>
      </c>
      <c r="AI261" s="27"/>
      <c r="AJ261" s="27"/>
      <c r="AK261" s="15" t="s">
        <v>89</v>
      </c>
      <c r="AL261" s="15"/>
      <c r="AM261" s="27"/>
      <c r="AN261" s="27"/>
      <c r="AO261" s="27"/>
      <c r="AP261" s="27"/>
      <c r="AQ261" s="7">
        <v>5</v>
      </c>
      <c r="AR261" s="3">
        <f>34*2</f>
        <v>68</v>
      </c>
      <c r="AS261" s="8">
        <f t="shared" si="34"/>
        <v>7.3529411764705885E-2</v>
      </c>
    </row>
    <row r="262" spans="1:45" x14ac:dyDescent="0.2">
      <c r="A262" s="121"/>
      <c r="B262" s="116"/>
      <c r="C262" s="31" t="s">
        <v>72</v>
      </c>
      <c r="D262" s="30"/>
      <c r="E262" s="15"/>
      <c r="F262" s="15"/>
      <c r="G262" s="15"/>
      <c r="H262" s="15"/>
      <c r="I262" s="15"/>
      <c r="J262" s="15"/>
      <c r="K262" s="15"/>
      <c r="L262" s="15" t="s">
        <v>89</v>
      </c>
      <c r="M262" s="15"/>
      <c r="N262" s="15"/>
      <c r="O262" s="15"/>
      <c r="P262" s="15"/>
      <c r="Q262" s="15"/>
      <c r="R262" s="15"/>
      <c r="S262" s="15"/>
      <c r="T262" s="15" t="s">
        <v>89</v>
      </c>
      <c r="U262" s="15"/>
      <c r="V262" s="15"/>
      <c r="W262" s="15"/>
      <c r="X262" s="15"/>
      <c r="Y262" s="15"/>
      <c r="Z262" s="15"/>
      <c r="AA262" s="15"/>
      <c r="AB262" s="15"/>
      <c r="AC262" s="15"/>
      <c r="AD262" s="15" t="s">
        <v>89</v>
      </c>
      <c r="AE262" s="15"/>
      <c r="AF262" s="15"/>
      <c r="AG262" s="15"/>
      <c r="AH262" s="15" t="s">
        <v>89</v>
      </c>
      <c r="AI262" s="27"/>
      <c r="AJ262" s="27"/>
      <c r="AK262" s="15" t="s">
        <v>89</v>
      </c>
      <c r="AL262" s="15"/>
      <c r="AM262" s="27"/>
      <c r="AN262" s="27"/>
      <c r="AO262" s="27"/>
      <c r="AP262" s="27"/>
      <c r="AQ262" s="7">
        <v>5</v>
      </c>
      <c r="AR262" s="3">
        <f t="shared" ref="AR262:AR264" si="39">34*2</f>
        <v>68</v>
      </c>
      <c r="AS262" s="8">
        <f t="shared" si="34"/>
        <v>7.3529411764705885E-2</v>
      </c>
    </row>
    <row r="263" spans="1:45" x14ac:dyDescent="0.2">
      <c r="A263" s="121"/>
      <c r="B263" s="116"/>
      <c r="C263" s="71" t="s">
        <v>73</v>
      </c>
      <c r="D263" s="37"/>
      <c r="E263" s="15"/>
      <c r="F263" s="15"/>
      <c r="G263" s="15"/>
      <c r="H263" s="15"/>
      <c r="I263" s="15"/>
      <c r="J263" s="15"/>
      <c r="K263" s="15"/>
      <c r="L263" s="15" t="s">
        <v>89</v>
      </c>
      <c r="M263" s="15"/>
      <c r="N263" s="15"/>
      <c r="O263" s="15"/>
      <c r="P263" s="15"/>
      <c r="Q263" s="15"/>
      <c r="R263" s="15"/>
      <c r="S263" s="15"/>
      <c r="T263" s="15" t="s">
        <v>89</v>
      </c>
      <c r="U263" s="15"/>
      <c r="V263" s="15"/>
      <c r="W263" s="15"/>
      <c r="X263" s="15"/>
      <c r="Y263" s="15"/>
      <c r="Z263" s="15"/>
      <c r="AA263" s="15"/>
      <c r="AB263" s="15"/>
      <c r="AC263" s="15"/>
      <c r="AD263" s="15" t="s">
        <v>89</v>
      </c>
      <c r="AE263" s="15"/>
      <c r="AF263" s="15"/>
      <c r="AG263" s="15"/>
      <c r="AH263" s="15" t="s">
        <v>89</v>
      </c>
      <c r="AI263" s="27"/>
      <c r="AJ263" s="27"/>
      <c r="AK263" s="15" t="s">
        <v>89</v>
      </c>
      <c r="AL263" s="15"/>
      <c r="AM263" s="27"/>
      <c r="AN263" s="27"/>
      <c r="AO263" s="27"/>
      <c r="AP263" s="27"/>
      <c r="AQ263" s="7">
        <v>5</v>
      </c>
      <c r="AR263" s="3">
        <f t="shared" si="39"/>
        <v>68</v>
      </c>
      <c r="AS263" s="8">
        <f t="shared" si="34"/>
        <v>7.3529411764705885E-2</v>
      </c>
    </row>
    <row r="264" spans="1:45" x14ac:dyDescent="0.2">
      <c r="A264" s="121"/>
      <c r="B264" s="117"/>
      <c r="C264" s="71" t="s">
        <v>93</v>
      </c>
      <c r="D264" s="30"/>
      <c r="E264" s="15"/>
      <c r="F264" s="15"/>
      <c r="G264" s="15"/>
      <c r="H264" s="15"/>
      <c r="I264" s="15"/>
      <c r="J264" s="15"/>
      <c r="K264" s="15"/>
      <c r="L264" s="15" t="s">
        <v>89</v>
      </c>
      <c r="M264" s="15"/>
      <c r="N264" s="15"/>
      <c r="O264" s="15"/>
      <c r="P264" s="15"/>
      <c r="Q264" s="15"/>
      <c r="R264" s="15"/>
      <c r="S264" s="15"/>
      <c r="T264" s="15" t="s">
        <v>89</v>
      </c>
      <c r="U264" s="15"/>
      <c r="V264" s="15"/>
      <c r="W264" s="15"/>
      <c r="X264" s="15"/>
      <c r="Y264" s="15"/>
      <c r="Z264" s="15"/>
      <c r="AA264" s="15"/>
      <c r="AB264" s="15"/>
      <c r="AC264" s="15"/>
      <c r="AD264" s="15" t="s">
        <v>89</v>
      </c>
      <c r="AE264" s="15"/>
      <c r="AF264" s="15"/>
      <c r="AG264" s="15"/>
      <c r="AH264" s="15" t="s">
        <v>89</v>
      </c>
      <c r="AI264" s="27"/>
      <c r="AJ264" s="27"/>
      <c r="AK264" s="15" t="s">
        <v>89</v>
      </c>
      <c r="AL264" s="15"/>
      <c r="AM264" s="27"/>
      <c r="AN264" s="27"/>
      <c r="AO264" s="27"/>
      <c r="AP264" s="27"/>
      <c r="AQ264" s="7">
        <v>5</v>
      </c>
      <c r="AR264" s="3">
        <f t="shared" si="39"/>
        <v>68</v>
      </c>
      <c r="AS264" s="8">
        <f t="shared" si="34"/>
        <v>7.3529411764705885E-2</v>
      </c>
    </row>
    <row r="265" spans="1:45" x14ac:dyDescent="0.2">
      <c r="A265" s="121"/>
      <c r="B265" s="115" t="s">
        <v>28</v>
      </c>
      <c r="C265" s="31" t="s">
        <v>71</v>
      </c>
      <c r="D265" s="30"/>
      <c r="E265" s="15"/>
      <c r="F265" s="15"/>
      <c r="G265" s="15"/>
      <c r="H265" s="15"/>
      <c r="I265" s="15"/>
      <c r="J265" s="15"/>
      <c r="K265" s="15"/>
      <c r="L265" s="15"/>
      <c r="M265" s="15"/>
      <c r="N265" s="15" t="s">
        <v>89</v>
      </c>
      <c r="O265" s="15"/>
      <c r="P265" s="15"/>
      <c r="Q265" s="15"/>
      <c r="R265" s="15"/>
      <c r="S265" s="15"/>
      <c r="T265" s="15"/>
      <c r="U265" s="15" t="s">
        <v>89</v>
      </c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 t="s">
        <v>89</v>
      </c>
      <c r="AJ265" s="15" t="s">
        <v>89</v>
      </c>
      <c r="AK265" s="15"/>
      <c r="AL265" s="15"/>
      <c r="AM265" s="27"/>
      <c r="AN265" s="27"/>
      <c r="AO265" s="27"/>
      <c r="AP265" s="27"/>
      <c r="AQ265" s="7">
        <v>4</v>
      </c>
      <c r="AR265" s="3">
        <f>34*3</f>
        <v>102</v>
      </c>
      <c r="AS265" s="8">
        <f t="shared" si="34"/>
        <v>3.9215686274509803E-2</v>
      </c>
    </row>
    <row r="266" spans="1:45" x14ac:dyDescent="0.2">
      <c r="A266" s="121"/>
      <c r="B266" s="116"/>
      <c r="C266" s="31" t="s">
        <v>72</v>
      </c>
      <c r="D266" s="30"/>
      <c r="E266" s="15"/>
      <c r="F266" s="15"/>
      <c r="G266" s="15"/>
      <c r="H266" s="15"/>
      <c r="I266" s="15"/>
      <c r="J266" s="15"/>
      <c r="K266" s="15"/>
      <c r="L266" s="15"/>
      <c r="M266" s="15"/>
      <c r="N266" s="15" t="s">
        <v>89</v>
      </c>
      <c r="O266" s="15"/>
      <c r="P266" s="15"/>
      <c r="Q266" s="15"/>
      <c r="R266" s="15"/>
      <c r="S266" s="15"/>
      <c r="T266" s="15"/>
      <c r="U266" s="15" t="s">
        <v>89</v>
      </c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 t="s">
        <v>89</v>
      </c>
      <c r="AJ266" s="15" t="s">
        <v>89</v>
      </c>
      <c r="AK266" s="15"/>
      <c r="AL266" s="15"/>
      <c r="AM266" s="27"/>
      <c r="AN266" s="27"/>
      <c r="AO266" s="27"/>
      <c r="AP266" s="27"/>
      <c r="AQ266" s="7">
        <v>4</v>
      </c>
      <c r="AR266" s="3">
        <f t="shared" ref="AR266:AR268" si="40">34*3</f>
        <v>102</v>
      </c>
      <c r="AS266" s="8">
        <f t="shared" si="34"/>
        <v>3.9215686274509803E-2</v>
      </c>
    </row>
    <row r="267" spans="1:45" x14ac:dyDescent="0.2">
      <c r="A267" s="121"/>
      <c r="B267" s="116"/>
      <c r="C267" s="71" t="s">
        <v>73</v>
      </c>
      <c r="D267" s="37"/>
      <c r="E267" s="15"/>
      <c r="F267" s="15"/>
      <c r="G267" s="15"/>
      <c r="H267" s="15"/>
      <c r="I267" s="15"/>
      <c r="J267" s="15"/>
      <c r="K267" s="15"/>
      <c r="L267" s="15"/>
      <c r="M267" s="15"/>
      <c r="N267" s="15" t="s">
        <v>89</v>
      </c>
      <c r="O267" s="15"/>
      <c r="P267" s="15"/>
      <c r="Q267" s="15"/>
      <c r="R267" s="15"/>
      <c r="S267" s="15"/>
      <c r="T267" s="15"/>
      <c r="U267" s="15" t="s">
        <v>89</v>
      </c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 t="s">
        <v>89</v>
      </c>
      <c r="AJ267" s="15" t="s">
        <v>89</v>
      </c>
      <c r="AK267" s="15"/>
      <c r="AL267" s="15"/>
      <c r="AM267" s="27"/>
      <c r="AN267" s="27"/>
      <c r="AO267" s="27"/>
      <c r="AP267" s="27"/>
      <c r="AQ267" s="7">
        <v>4</v>
      </c>
      <c r="AR267" s="3">
        <f t="shared" si="40"/>
        <v>102</v>
      </c>
      <c r="AS267" s="8">
        <f t="shared" si="34"/>
        <v>3.9215686274509803E-2</v>
      </c>
    </row>
    <row r="268" spans="1:45" x14ac:dyDescent="0.2">
      <c r="A268" s="121"/>
      <c r="B268" s="117"/>
      <c r="C268" s="71" t="s">
        <v>93</v>
      </c>
      <c r="D268" s="30"/>
      <c r="E268" s="15"/>
      <c r="F268" s="15"/>
      <c r="G268" s="15"/>
      <c r="H268" s="15"/>
      <c r="I268" s="15"/>
      <c r="J268" s="15"/>
      <c r="K268" s="15"/>
      <c r="L268" s="15"/>
      <c r="M268" s="15"/>
      <c r="N268" s="15" t="s">
        <v>89</v>
      </c>
      <c r="O268" s="15"/>
      <c r="P268" s="15"/>
      <c r="Q268" s="15"/>
      <c r="R268" s="15"/>
      <c r="S268" s="15"/>
      <c r="T268" s="15"/>
      <c r="U268" s="15" t="s">
        <v>89</v>
      </c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 t="s">
        <v>89</v>
      </c>
      <c r="AJ268" s="15" t="s">
        <v>89</v>
      </c>
      <c r="AK268" s="15"/>
      <c r="AL268" s="15"/>
      <c r="AM268" s="27"/>
      <c r="AN268" s="27"/>
      <c r="AO268" s="27"/>
      <c r="AP268" s="27"/>
      <c r="AQ268" s="7">
        <v>4</v>
      </c>
      <c r="AR268" s="3">
        <f t="shared" si="40"/>
        <v>102</v>
      </c>
      <c r="AS268" s="8">
        <f t="shared" si="34"/>
        <v>3.9215686274509803E-2</v>
      </c>
    </row>
    <row r="269" spans="1:45" x14ac:dyDescent="0.2">
      <c r="A269" s="121"/>
      <c r="B269" s="87" t="s">
        <v>31</v>
      </c>
      <c r="C269" s="31" t="s">
        <v>71</v>
      </c>
      <c r="D269" s="30"/>
      <c r="E269" s="15"/>
      <c r="F269" s="15"/>
      <c r="G269" s="15" t="s">
        <v>89</v>
      </c>
      <c r="H269" s="15"/>
      <c r="I269" s="15"/>
      <c r="J269" s="15"/>
      <c r="K269" s="15"/>
      <c r="L269" s="15"/>
      <c r="M269" s="15" t="s">
        <v>89</v>
      </c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 t="s">
        <v>89</v>
      </c>
      <c r="Y269" s="15"/>
      <c r="Z269" s="15"/>
      <c r="AA269" s="15"/>
      <c r="AB269" s="15"/>
      <c r="AC269" s="15"/>
      <c r="AD269" s="15"/>
      <c r="AE269" s="15"/>
      <c r="AF269" s="15"/>
      <c r="AG269" s="15"/>
      <c r="AH269" s="15" t="s">
        <v>89</v>
      </c>
      <c r="AI269" s="27"/>
      <c r="AJ269" s="15"/>
      <c r="AK269" s="15"/>
      <c r="AL269" s="15"/>
      <c r="AM269" s="27"/>
      <c r="AN269" s="27"/>
      <c r="AO269" s="27"/>
      <c r="AP269" s="27"/>
      <c r="AQ269" s="7">
        <v>4</v>
      </c>
      <c r="AR269" s="3">
        <f>34*2</f>
        <v>68</v>
      </c>
      <c r="AS269" s="8">
        <f t="shared" si="34"/>
        <v>5.8823529411764705E-2</v>
      </c>
    </row>
    <row r="270" spans="1:45" x14ac:dyDescent="0.2">
      <c r="A270" s="121"/>
      <c r="B270" s="87"/>
      <c r="C270" s="31" t="s">
        <v>72</v>
      </c>
      <c r="D270" s="30"/>
      <c r="E270" s="15"/>
      <c r="F270" s="15"/>
      <c r="G270" s="15" t="s">
        <v>89</v>
      </c>
      <c r="H270" s="15"/>
      <c r="I270" s="15"/>
      <c r="J270" s="15"/>
      <c r="K270" s="15"/>
      <c r="L270" s="15"/>
      <c r="M270" s="15" t="s">
        <v>89</v>
      </c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 t="s">
        <v>89</v>
      </c>
      <c r="Y270" s="15"/>
      <c r="Z270" s="15"/>
      <c r="AA270" s="15"/>
      <c r="AB270" s="15"/>
      <c r="AC270" s="15"/>
      <c r="AD270" s="15"/>
      <c r="AE270" s="15"/>
      <c r="AF270" s="15"/>
      <c r="AG270" s="15"/>
      <c r="AH270" s="15" t="s">
        <v>89</v>
      </c>
      <c r="AI270" s="27"/>
      <c r="AJ270" s="15"/>
      <c r="AK270" s="15"/>
      <c r="AL270" s="15"/>
      <c r="AM270" s="27"/>
      <c r="AN270" s="27"/>
      <c r="AO270" s="27"/>
      <c r="AP270" s="27"/>
      <c r="AQ270" s="7">
        <v>4</v>
      </c>
      <c r="AR270" s="3">
        <f t="shared" ref="AR270:AR276" si="41">34*2</f>
        <v>68</v>
      </c>
      <c r="AS270" s="8">
        <f t="shared" si="34"/>
        <v>5.8823529411764705E-2</v>
      </c>
    </row>
    <row r="271" spans="1:45" x14ac:dyDescent="0.2">
      <c r="A271" s="121"/>
      <c r="B271" s="87"/>
      <c r="C271" s="71" t="s">
        <v>73</v>
      </c>
      <c r="D271" s="37"/>
      <c r="E271" s="15"/>
      <c r="F271" s="15"/>
      <c r="G271" s="15" t="s">
        <v>89</v>
      </c>
      <c r="H271" s="15"/>
      <c r="I271" s="15"/>
      <c r="J271" s="15"/>
      <c r="K271" s="15"/>
      <c r="L271" s="15"/>
      <c r="M271" s="15" t="s">
        <v>89</v>
      </c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 t="s">
        <v>89</v>
      </c>
      <c r="Y271" s="15"/>
      <c r="Z271" s="15"/>
      <c r="AA271" s="15"/>
      <c r="AB271" s="15"/>
      <c r="AC271" s="15"/>
      <c r="AD271" s="15"/>
      <c r="AE271" s="15"/>
      <c r="AF271" s="15"/>
      <c r="AG271" s="15"/>
      <c r="AH271" s="15" t="s">
        <v>89</v>
      </c>
      <c r="AI271" s="27"/>
      <c r="AJ271" s="15"/>
      <c r="AK271" s="15"/>
      <c r="AL271" s="15"/>
      <c r="AM271" s="27"/>
      <c r="AN271" s="27"/>
      <c r="AO271" s="27"/>
      <c r="AP271" s="27"/>
      <c r="AQ271" s="7">
        <v>4</v>
      </c>
      <c r="AR271" s="3">
        <f t="shared" si="41"/>
        <v>68</v>
      </c>
      <c r="AS271" s="8">
        <f t="shared" si="34"/>
        <v>5.8823529411764705E-2</v>
      </c>
    </row>
    <row r="272" spans="1:45" x14ac:dyDescent="0.2">
      <c r="A272" s="121"/>
      <c r="B272" s="87"/>
      <c r="C272" s="71" t="s">
        <v>93</v>
      </c>
      <c r="D272" s="30"/>
      <c r="E272" s="15"/>
      <c r="F272" s="15"/>
      <c r="G272" s="15" t="s">
        <v>89</v>
      </c>
      <c r="H272" s="15"/>
      <c r="I272" s="15"/>
      <c r="J272" s="15"/>
      <c r="K272" s="15"/>
      <c r="L272" s="15"/>
      <c r="M272" s="15" t="s">
        <v>89</v>
      </c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 t="s">
        <v>89</v>
      </c>
      <c r="Y272" s="15"/>
      <c r="Z272" s="15"/>
      <c r="AA272" s="15"/>
      <c r="AB272" s="15"/>
      <c r="AC272" s="15"/>
      <c r="AD272" s="15"/>
      <c r="AE272" s="15"/>
      <c r="AF272" s="15"/>
      <c r="AG272" s="15"/>
      <c r="AH272" s="15" t="s">
        <v>89</v>
      </c>
      <c r="AI272" s="27"/>
      <c r="AJ272" s="15"/>
      <c r="AK272" s="15"/>
      <c r="AL272" s="15"/>
      <c r="AM272" s="27"/>
      <c r="AN272" s="27"/>
      <c r="AO272" s="27"/>
      <c r="AP272" s="27"/>
      <c r="AQ272" s="7">
        <v>4</v>
      </c>
      <c r="AR272" s="3">
        <f t="shared" si="41"/>
        <v>68</v>
      </c>
      <c r="AS272" s="8">
        <f t="shared" si="34"/>
        <v>5.8823529411764705E-2</v>
      </c>
    </row>
    <row r="273" spans="1:45" x14ac:dyDescent="0.2">
      <c r="A273" s="121"/>
      <c r="B273" s="87" t="s">
        <v>23</v>
      </c>
      <c r="C273" s="31" t="s">
        <v>71</v>
      </c>
      <c r="D273" s="30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 t="s">
        <v>89</v>
      </c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 t="s">
        <v>89</v>
      </c>
      <c r="AA273" s="15"/>
      <c r="AB273" s="15"/>
      <c r="AC273" s="15"/>
      <c r="AD273" s="15"/>
      <c r="AE273" s="15"/>
      <c r="AF273" s="15"/>
      <c r="AG273" s="15" t="s">
        <v>89</v>
      </c>
      <c r="AH273" s="15"/>
      <c r="AI273" s="27"/>
      <c r="AJ273" s="27"/>
      <c r="AK273" s="15" t="s">
        <v>89</v>
      </c>
      <c r="AL273" s="15"/>
      <c r="AM273" s="27"/>
      <c r="AN273" s="27"/>
      <c r="AO273" s="27"/>
      <c r="AP273" s="27"/>
      <c r="AQ273" s="7">
        <v>4</v>
      </c>
      <c r="AR273" s="3">
        <f t="shared" si="41"/>
        <v>68</v>
      </c>
      <c r="AS273" s="8">
        <f t="shared" si="34"/>
        <v>5.8823529411764705E-2</v>
      </c>
    </row>
    <row r="274" spans="1:45" x14ac:dyDescent="0.2">
      <c r="A274" s="121"/>
      <c r="B274" s="87"/>
      <c r="C274" s="31" t="s">
        <v>72</v>
      </c>
      <c r="D274" s="30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 t="s">
        <v>89</v>
      </c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 t="s">
        <v>89</v>
      </c>
      <c r="AA274" s="15"/>
      <c r="AB274" s="15"/>
      <c r="AC274" s="15"/>
      <c r="AD274" s="15"/>
      <c r="AE274" s="15"/>
      <c r="AF274" s="15"/>
      <c r="AG274" s="15" t="s">
        <v>89</v>
      </c>
      <c r="AH274" s="15"/>
      <c r="AI274" s="27"/>
      <c r="AJ274" s="27"/>
      <c r="AK274" s="15" t="s">
        <v>89</v>
      </c>
      <c r="AL274" s="15"/>
      <c r="AM274" s="27"/>
      <c r="AN274" s="27"/>
      <c r="AO274" s="27"/>
      <c r="AP274" s="27"/>
      <c r="AQ274" s="7">
        <v>4</v>
      </c>
      <c r="AR274" s="3">
        <f t="shared" si="41"/>
        <v>68</v>
      </c>
      <c r="AS274" s="8">
        <f t="shared" si="34"/>
        <v>5.8823529411764705E-2</v>
      </c>
    </row>
    <row r="275" spans="1:45" x14ac:dyDescent="0.2">
      <c r="A275" s="121"/>
      <c r="B275" s="87"/>
      <c r="C275" s="71" t="s">
        <v>73</v>
      </c>
      <c r="D275" s="37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 t="s">
        <v>89</v>
      </c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 t="s">
        <v>89</v>
      </c>
      <c r="AA275" s="15"/>
      <c r="AB275" s="15"/>
      <c r="AC275" s="15"/>
      <c r="AD275" s="15"/>
      <c r="AE275" s="15"/>
      <c r="AF275" s="15"/>
      <c r="AG275" s="15" t="s">
        <v>89</v>
      </c>
      <c r="AH275" s="15"/>
      <c r="AI275" s="27"/>
      <c r="AJ275" s="27"/>
      <c r="AK275" s="15" t="s">
        <v>89</v>
      </c>
      <c r="AL275" s="15"/>
      <c r="AM275" s="27"/>
      <c r="AN275" s="27"/>
      <c r="AO275" s="27"/>
      <c r="AP275" s="27"/>
      <c r="AQ275" s="7">
        <v>4</v>
      </c>
      <c r="AR275" s="3">
        <f t="shared" si="41"/>
        <v>68</v>
      </c>
      <c r="AS275" s="8">
        <f t="shared" si="34"/>
        <v>5.8823529411764705E-2</v>
      </c>
    </row>
    <row r="276" spans="1:45" x14ac:dyDescent="0.2">
      <c r="A276" s="121"/>
      <c r="B276" s="87"/>
      <c r="C276" s="71" t="s">
        <v>93</v>
      </c>
      <c r="D276" s="30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 t="s">
        <v>89</v>
      </c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 t="s">
        <v>89</v>
      </c>
      <c r="AA276" s="15"/>
      <c r="AB276" s="15"/>
      <c r="AC276" s="15"/>
      <c r="AD276" s="15"/>
      <c r="AE276" s="15"/>
      <c r="AF276" s="15"/>
      <c r="AG276" s="15" t="s">
        <v>89</v>
      </c>
      <c r="AH276" s="15"/>
      <c r="AI276" s="27"/>
      <c r="AJ276" s="27"/>
      <c r="AK276" s="15" t="s">
        <v>89</v>
      </c>
      <c r="AL276" s="15"/>
      <c r="AM276" s="27"/>
      <c r="AN276" s="27"/>
      <c r="AO276" s="27"/>
      <c r="AP276" s="27"/>
      <c r="AQ276" s="7">
        <v>4</v>
      </c>
      <c r="AR276" s="3">
        <f t="shared" si="41"/>
        <v>68</v>
      </c>
      <c r="AS276" s="8">
        <f t="shared" si="34"/>
        <v>5.8823529411764705E-2</v>
      </c>
    </row>
    <row r="277" spans="1:45" x14ac:dyDescent="0.2">
      <c r="A277" s="121"/>
      <c r="B277" s="87" t="s">
        <v>48</v>
      </c>
      <c r="C277" s="31" t="s">
        <v>71</v>
      </c>
      <c r="D277" s="30"/>
      <c r="E277" s="15"/>
      <c r="F277" s="15"/>
      <c r="G277" s="15"/>
      <c r="H277" s="15"/>
      <c r="I277" s="15"/>
      <c r="J277" s="15"/>
      <c r="K277" s="15"/>
      <c r="L277" s="15"/>
      <c r="M277" s="15"/>
      <c r="N277" s="15" t="s">
        <v>89</v>
      </c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 t="s">
        <v>89</v>
      </c>
      <c r="AA277" s="15"/>
      <c r="AB277" s="15"/>
      <c r="AC277" s="15"/>
      <c r="AD277" s="15"/>
      <c r="AE277" s="15"/>
      <c r="AF277" s="15"/>
      <c r="AG277" s="15"/>
      <c r="AH277" s="15"/>
      <c r="AI277" s="27"/>
      <c r="AJ277" s="27"/>
      <c r="AK277" s="15"/>
      <c r="AL277" s="15" t="s">
        <v>89</v>
      </c>
      <c r="AM277" s="27"/>
      <c r="AN277" s="27"/>
      <c r="AO277" s="27"/>
      <c r="AP277" s="27"/>
      <c r="AQ277" s="7">
        <v>3</v>
      </c>
      <c r="AR277" s="3">
        <f>34*1</f>
        <v>34</v>
      </c>
      <c r="AS277" s="8">
        <f t="shared" si="34"/>
        <v>8.8235294117647065E-2</v>
      </c>
    </row>
    <row r="278" spans="1:45" x14ac:dyDescent="0.2">
      <c r="A278" s="121"/>
      <c r="B278" s="87"/>
      <c r="C278" s="31" t="s">
        <v>72</v>
      </c>
      <c r="D278" s="30"/>
      <c r="E278" s="15"/>
      <c r="F278" s="15"/>
      <c r="G278" s="15"/>
      <c r="H278" s="15"/>
      <c r="I278" s="15"/>
      <c r="J278" s="15"/>
      <c r="K278" s="15"/>
      <c r="L278" s="15"/>
      <c r="M278" s="15"/>
      <c r="N278" s="15" t="s">
        <v>89</v>
      </c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 t="s">
        <v>89</v>
      </c>
      <c r="AA278" s="15"/>
      <c r="AB278" s="15"/>
      <c r="AC278" s="15"/>
      <c r="AD278" s="15"/>
      <c r="AE278" s="15"/>
      <c r="AF278" s="15"/>
      <c r="AG278" s="15"/>
      <c r="AH278" s="15"/>
      <c r="AI278" s="27"/>
      <c r="AJ278" s="27"/>
      <c r="AK278" s="15"/>
      <c r="AL278" s="15" t="s">
        <v>89</v>
      </c>
      <c r="AM278" s="27"/>
      <c r="AN278" s="27"/>
      <c r="AO278" s="27"/>
      <c r="AP278" s="27"/>
      <c r="AQ278" s="7">
        <v>3</v>
      </c>
      <c r="AR278" s="3">
        <f t="shared" ref="AR278:AR284" si="42">34*1</f>
        <v>34</v>
      </c>
      <c r="AS278" s="8">
        <f t="shared" si="34"/>
        <v>8.8235294117647065E-2</v>
      </c>
    </row>
    <row r="279" spans="1:45" x14ac:dyDescent="0.2">
      <c r="A279" s="121"/>
      <c r="B279" s="87"/>
      <c r="C279" s="71" t="s">
        <v>73</v>
      </c>
      <c r="D279" s="37"/>
      <c r="E279" s="15"/>
      <c r="F279" s="15"/>
      <c r="G279" s="15"/>
      <c r="H279" s="15"/>
      <c r="I279" s="15"/>
      <c r="J279" s="15"/>
      <c r="K279" s="15"/>
      <c r="L279" s="15"/>
      <c r="M279" s="15"/>
      <c r="N279" s="15" t="s">
        <v>89</v>
      </c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 t="s">
        <v>89</v>
      </c>
      <c r="AA279" s="15"/>
      <c r="AB279" s="15"/>
      <c r="AC279" s="15"/>
      <c r="AD279" s="15"/>
      <c r="AE279" s="15"/>
      <c r="AF279" s="15"/>
      <c r="AG279" s="15"/>
      <c r="AH279" s="15"/>
      <c r="AI279" s="27"/>
      <c r="AJ279" s="27"/>
      <c r="AK279" s="15"/>
      <c r="AL279" s="15" t="s">
        <v>89</v>
      </c>
      <c r="AM279" s="27"/>
      <c r="AN279" s="27"/>
      <c r="AO279" s="27"/>
      <c r="AP279" s="27"/>
      <c r="AQ279" s="7">
        <v>3</v>
      </c>
      <c r="AR279" s="3">
        <f t="shared" si="42"/>
        <v>34</v>
      </c>
      <c r="AS279" s="8">
        <f t="shared" si="34"/>
        <v>8.8235294117647065E-2</v>
      </c>
    </row>
    <row r="280" spans="1:45" x14ac:dyDescent="0.2">
      <c r="A280" s="121"/>
      <c r="B280" s="87"/>
      <c r="C280" s="71" t="s">
        <v>93</v>
      </c>
      <c r="D280" s="30"/>
      <c r="E280" s="15"/>
      <c r="F280" s="15"/>
      <c r="G280" s="15"/>
      <c r="H280" s="15"/>
      <c r="I280" s="15"/>
      <c r="J280" s="15"/>
      <c r="K280" s="15"/>
      <c r="L280" s="15"/>
      <c r="M280" s="15"/>
      <c r="N280" s="15" t="s">
        <v>89</v>
      </c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 t="s">
        <v>89</v>
      </c>
      <c r="AA280" s="15"/>
      <c r="AB280" s="15"/>
      <c r="AC280" s="15"/>
      <c r="AD280" s="15"/>
      <c r="AE280" s="15"/>
      <c r="AF280" s="15"/>
      <c r="AG280" s="15"/>
      <c r="AH280" s="15"/>
      <c r="AI280" s="27"/>
      <c r="AJ280" s="27"/>
      <c r="AK280" s="15"/>
      <c r="AL280" s="15" t="s">
        <v>89</v>
      </c>
      <c r="AM280" s="27"/>
      <c r="AN280" s="27"/>
      <c r="AO280" s="27"/>
      <c r="AP280" s="27"/>
      <c r="AQ280" s="7">
        <v>3</v>
      </c>
      <c r="AR280" s="3">
        <f t="shared" si="42"/>
        <v>34</v>
      </c>
      <c r="AS280" s="8">
        <f t="shared" si="34"/>
        <v>8.8235294117647065E-2</v>
      </c>
    </row>
    <row r="281" spans="1:45" x14ac:dyDescent="0.2">
      <c r="A281" s="121"/>
      <c r="B281" s="87" t="s">
        <v>67</v>
      </c>
      <c r="C281" s="31" t="s">
        <v>71</v>
      </c>
      <c r="D281" s="30"/>
      <c r="E281" s="15"/>
      <c r="F281" s="15"/>
      <c r="G281" s="15"/>
      <c r="H281" s="15"/>
      <c r="I281" s="15"/>
      <c r="J281" s="15"/>
      <c r="K281" s="15"/>
      <c r="L281" s="15"/>
      <c r="M281" s="15"/>
      <c r="N281" s="15" t="s">
        <v>89</v>
      </c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 t="s">
        <v>89</v>
      </c>
      <c r="AB281" s="15"/>
      <c r="AC281" s="15"/>
      <c r="AD281" s="15"/>
      <c r="AE281" s="15"/>
      <c r="AF281" s="15"/>
      <c r="AG281" s="15"/>
      <c r="AH281" s="15"/>
      <c r="AI281" s="27"/>
      <c r="AJ281" s="15" t="s">
        <v>89</v>
      </c>
      <c r="AK281" s="15"/>
      <c r="AL281" s="15"/>
      <c r="AM281" s="27"/>
      <c r="AN281" s="27"/>
      <c r="AO281" s="27"/>
      <c r="AP281" s="27"/>
      <c r="AQ281" s="7">
        <v>3</v>
      </c>
      <c r="AR281" s="3">
        <f t="shared" si="42"/>
        <v>34</v>
      </c>
      <c r="AS281" s="8">
        <f t="shared" si="34"/>
        <v>8.8235294117647065E-2</v>
      </c>
    </row>
    <row r="282" spans="1:45" x14ac:dyDescent="0.2">
      <c r="A282" s="121"/>
      <c r="B282" s="87"/>
      <c r="C282" s="31" t="s">
        <v>72</v>
      </c>
      <c r="D282" s="30"/>
      <c r="E282" s="15"/>
      <c r="F282" s="15"/>
      <c r="G282" s="15"/>
      <c r="H282" s="15"/>
      <c r="I282" s="15"/>
      <c r="J282" s="15"/>
      <c r="K282" s="15"/>
      <c r="L282" s="15"/>
      <c r="M282" s="15"/>
      <c r="N282" s="15" t="s">
        <v>89</v>
      </c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 t="s">
        <v>89</v>
      </c>
      <c r="AB282" s="15"/>
      <c r="AC282" s="15"/>
      <c r="AD282" s="15"/>
      <c r="AE282" s="15"/>
      <c r="AF282" s="15"/>
      <c r="AG282" s="15"/>
      <c r="AH282" s="15"/>
      <c r="AI282" s="27"/>
      <c r="AJ282" s="15" t="s">
        <v>89</v>
      </c>
      <c r="AK282" s="15"/>
      <c r="AL282" s="15"/>
      <c r="AM282" s="27"/>
      <c r="AN282" s="27"/>
      <c r="AO282" s="27"/>
      <c r="AP282" s="27"/>
      <c r="AQ282" s="7">
        <v>3</v>
      </c>
      <c r="AR282" s="3">
        <f t="shared" si="42"/>
        <v>34</v>
      </c>
      <c r="AS282" s="8">
        <f t="shared" si="34"/>
        <v>8.8235294117647065E-2</v>
      </c>
    </row>
    <row r="283" spans="1:45" x14ac:dyDescent="0.2">
      <c r="A283" s="121"/>
      <c r="B283" s="87"/>
      <c r="C283" s="71" t="s">
        <v>73</v>
      </c>
      <c r="D283" s="37"/>
      <c r="E283" s="15"/>
      <c r="F283" s="15"/>
      <c r="G283" s="15"/>
      <c r="H283" s="15"/>
      <c r="I283" s="15"/>
      <c r="J283" s="15"/>
      <c r="K283" s="15"/>
      <c r="L283" s="15"/>
      <c r="M283" s="15"/>
      <c r="N283" s="15" t="s">
        <v>89</v>
      </c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 t="s">
        <v>89</v>
      </c>
      <c r="AB283" s="15"/>
      <c r="AC283" s="15"/>
      <c r="AD283" s="15"/>
      <c r="AE283" s="15"/>
      <c r="AF283" s="15"/>
      <c r="AG283" s="15"/>
      <c r="AH283" s="15"/>
      <c r="AI283" s="27"/>
      <c r="AJ283" s="15" t="s">
        <v>89</v>
      </c>
      <c r="AK283" s="15"/>
      <c r="AL283" s="15"/>
      <c r="AM283" s="27"/>
      <c r="AN283" s="27"/>
      <c r="AO283" s="27"/>
      <c r="AP283" s="27"/>
      <c r="AQ283" s="7">
        <v>3</v>
      </c>
      <c r="AR283" s="3">
        <f t="shared" si="42"/>
        <v>34</v>
      </c>
      <c r="AS283" s="8">
        <f t="shared" si="34"/>
        <v>8.8235294117647065E-2</v>
      </c>
    </row>
    <row r="284" spans="1:45" x14ac:dyDescent="0.2">
      <c r="A284" s="121"/>
      <c r="B284" s="87"/>
      <c r="C284" s="71" t="s">
        <v>93</v>
      </c>
      <c r="D284" s="30"/>
      <c r="E284" s="15"/>
      <c r="F284" s="15"/>
      <c r="G284" s="15"/>
      <c r="H284" s="15"/>
      <c r="I284" s="15"/>
      <c r="J284" s="15"/>
      <c r="K284" s="15"/>
      <c r="L284" s="15"/>
      <c r="M284" s="15"/>
      <c r="N284" s="15" t="s">
        <v>89</v>
      </c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 t="s">
        <v>89</v>
      </c>
      <c r="AB284" s="15"/>
      <c r="AC284" s="15"/>
      <c r="AD284" s="15"/>
      <c r="AE284" s="15"/>
      <c r="AF284" s="15"/>
      <c r="AG284" s="15"/>
      <c r="AH284" s="15"/>
      <c r="AI284" s="27"/>
      <c r="AJ284" s="15" t="s">
        <v>89</v>
      </c>
      <c r="AK284" s="15"/>
      <c r="AL284" s="15"/>
      <c r="AM284" s="27"/>
      <c r="AN284" s="27"/>
      <c r="AO284" s="27"/>
      <c r="AP284" s="27"/>
      <c r="AQ284" s="7">
        <v>3</v>
      </c>
      <c r="AR284" s="3">
        <f t="shared" si="42"/>
        <v>34</v>
      </c>
      <c r="AS284" s="8">
        <f t="shared" si="34"/>
        <v>8.8235294117647065E-2</v>
      </c>
    </row>
    <row r="285" spans="1:45" ht="12.75" customHeight="1" x14ac:dyDescent="0.2">
      <c r="A285" s="121"/>
      <c r="B285" s="87" t="s">
        <v>47</v>
      </c>
      <c r="C285" s="31" t="s">
        <v>71</v>
      </c>
      <c r="D285" s="32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 t="s">
        <v>89</v>
      </c>
      <c r="Q285" s="15"/>
      <c r="R285" s="15"/>
      <c r="S285" s="15"/>
      <c r="T285" s="26"/>
      <c r="U285" s="15"/>
      <c r="V285" s="15"/>
      <c r="W285" s="15"/>
      <c r="X285" s="15"/>
      <c r="Y285" s="15" t="s">
        <v>89</v>
      </c>
      <c r="Z285" s="15"/>
      <c r="AA285" s="15"/>
      <c r="AB285" s="15"/>
      <c r="AC285" s="15"/>
      <c r="AD285" s="26"/>
      <c r="AE285" s="15"/>
      <c r="AF285" s="15"/>
      <c r="AG285" s="15"/>
      <c r="AH285" s="15"/>
      <c r="AI285" s="27"/>
      <c r="AJ285" s="27"/>
      <c r="AK285" s="15"/>
      <c r="AL285" s="15" t="s">
        <v>89</v>
      </c>
      <c r="AM285" s="27"/>
      <c r="AN285" s="27"/>
      <c r="AO285" s="27"/>
      <c r="AP285" s="27"/>
      <c r="AQ285" s="7">
        <v>3</v>
      </c>
      <c r="AR285" s="3">
        <f>34*2</f>
        <v>68</v>
      </c>
      <c r="AS285" s="8">
        <f t="shared" si="34"/>
        <v>4.4117647058823532E-2</v>
      </c>
    </row>
    <row r="286" spans="1:45" ht="12.75" customHeight="1" x14ac:dyDescent="0.2">
      <c r="A286" s="121"/>
      <c r="B286" s="87"/>
      <c r="C286" s="31" t="s">
        <v>72</v>
      </c>
      <c r="D286" s="32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 t="s">
        <v>89</v>
      </c>
      <c r="Q286" s="15"/>
      <c r="R286" s="15"/>
      <c r="S286" s="26"/>
      <c r="T286" s="26"/>
      <c r="U286" s="15"/>
      <c r="V286" s="15"/>
      <c r="W286" s="15"/>
      <c r="X286" s="15"/>
      <c r="Y286" s="15" t="s">
        <v>89</v>
      </c>
      <c r="Z286" s="15"/>
      <c r="AA286" s="15"/>
      <c r="AB286" s="15"/>
      <c r="AC286" s="26"/>
      <c r="AD286" s="26"/>
      <c r="AE286" s="15"/>
      <c r="AF286" s="15"/>
      <c r="AG286" s="15"/>
      <c r="AH286" s="15"/>
      <c r="AI286" s="27"/>
      <c r="AJ286" s="27"/>
      <c r="AK286" s="15"/>
      <c r="AL286" s="15" t="s">
        <v>89</v>
      </c>
      <c r="AM286" s="27"/>
      <c r="AN286" s="27"/>
      <c r="AO286" s="27"/>
      <c r="AP286" s="27"/>
      <c r="AQ286" s="7">
        <v>3</v>
      </c>
      <c r="AR286" s="3">
        <f t="shared" ref="AR286:AR288" si="43">34*2</f>
        <v>68</v>
      </c>
      <c r="AS286" s="8">
        <f t="shared" si="34"/>
        <v>4.4117647058823532E-2</v>
      </c>
    </row>
    <row r="287" spans="1:45" ht="12.75" customHeight="1" x14ac:dyDescent="0.2">
      <c r="A287" s="121"/>
      <c r="B287" s="87"/>
      <c r="C287" s="71" t="s">
        <v>73</v>
      </c>
      <c r="D287" s="32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 t="s">
        <v>89</v>
      </c>
      <c r="Q287" s="15"/>
      <c r="R287" s="15"/>
      <c r="S287" s="26"/>
      <c r="T287" s="26"/>
      <c r="U287" s="15"/>
      <c r="V287" s="15"/>
      <c r="W287" s="15"/>
      <c r="X287" s="15"/>
      <c r="Y287" s="15" t="s">
        <v>89</v>
      </c>
      <c r="Z287" s="15"/>
      <c r="AA287" s="15"/>
      <c r="AB287" s="15"/>
      <c r="AC287" s="26"/>
      <c r="AD287" s="26"/>
      <c r="AE287" s="15"/>
      <c r="AF287" s="15"/>
      <c r="AG287" s="15"/>
      <c r="AH287" s="15"/>
      <c r="AI287" s="27"/>
      <c r="AJ287" s="27"/>
      <c r="AK287" s="15"/>
      <c r="AL287" s="15" t="s">
        <v>89</v>
      </c>
      <c r="AM287" s="27"/>
      <c r="AN287" s="27"/>
      <c r="AO287" s="27"/>
      <c r="AP287" s="27"/>
      <c r="AQ287" s="7">
        <v>3</v>
      </c>
      <c r="AR287" s="3">
        <f t="shared" si="43"/>
        <v>68</v>
      </c>
      <c r="AS287" s="8">
        <f t="shared" si="34"/>
        <v>4.4117647058823532E-2</v>
      </c>
    </row>
    <row r="288" spans="1:45" ht="12.75" customHeight="1" x14ac:dyDescent="0.2">
      <c r="A288" s="121"/>
      <c r="B288" s="87"/>
      <c r="C288" s="71" t="s">
        <v>93</v>
      </c>
      <c r="D288" s="30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 t="s">
        <v>89</v>
      </c>
      <c r="Q288" s="15"/>
      <c r="R288" s="15"/>
      <c r="S288" s="26"/>
      <c r="T288" s="15"/>
      <c r="U288" s="15"/>
      <c r="V288" s="15"/>
      <c r="W288" s="15"/>
      <c r="X288" s="15"/>
      <c r="Y288" s="15" t="s">
        <v>89</v>
      </c>
      <c r="Z288" s="15"/>
      <c r="AA288" s="15"/>
      <c r="AB288" s="15"/>
      <c r="AC288" s="26"/>
      <c r="AD288" s="15"/>
      <c r="AE288" s="15"/>
      <c r="AF288" s="15"/>
      <c r="AG288" s="15"/>
      <c r="AH288" s="15"/>
      <c r="AI288" s="27"/>
      <c r="AJ288" s="27"/>
      <c r="AK288" s="15"/>
      <c r="AL288" s="15" t="s">
        <v>89</v>
      </c>
      <c r="AM288" s="27"/>
      <c r="AN288" s="27"/>
      <c r="AO288" s="27"/>
      <c r="AP288" s="27"/>
      <c r="AQ288" s="7">
        <v>3</v>
      </c>
      <c r="AR288" s="3">
        <f t="shared" si="43"/>
        <v>68</v>
      </c>
      <c r="AS288" s="8">
        <f t="shared" si="34"/>
        <v>4.4117647058823532E-2</v>
      </c>
    </row>
    <row r="289" spans="1:45" ht="27" customHeight="1" x14ac:dyDescent="0.2">
      <c r="A289" s="47"/>
      <c r="B289" s="48"/>
      <c r="C289" s="48"/>
      <c r="D289" s="48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7"/>
      <c r="AN289" s="47"/>
      <c r="AO289" s="47"/>
      <c r="AP289" s="47"/>
      <c r="AQ289" s="47"/>
      <c r="AR289" s="47"/>
      <c r="AS289" s="47"/>
    </row>
    <row r="290" spans="1:45" ht="111.75" customHeight="1" x14ac:dyDescent="0.2">
      <c r="A290" s="124" t="s">
        <v>35</v>
      </c>
      <c r="B290" s="125"/>
      <c r="C290" s="125"/>
      <c r="D290" s="126"/>
      <c r="E290" s="86" t="s">
        <v>34</v>
      </c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86"/>
      <c r="AE290" s="86"/>
      <c r="AF290" s="86"/>
      <c r="AG290" s="86"/>
      <c r="AH290" s="86"/>
      <c r="AI290" s="86"/>
      <c r="AJ290" s="86"/>
      <c r="AK290" s="86"/>
      <c r="AL290" s="86"/>
      <c r="AM290" s="86"/>
      <c r="AN290" s="86"/>
      <c r="AO290" s="86"/>
      <c r="AP290" s="86"/>
      <c r="AQ290" s="89" t="s">
        <v>16</v>
      </c>
      <c r="AR290" s="118" t="s">
        <v>18</v>
      </c>
      <c r="AS290" s="119" t="s">
        <v>17</v>
      </c>
    </row>
    <row r="291" spans="1:45" ht="12.75" customHeight="1" x14ac:dyDescent="0.2">
      <c r="A291" s="105" t="s">
        <v>0</v>
      </c>
      <c r="B291" s="106"/>
      <c r="C291" s="107"/>
      <c r="D291" s="12" t="s">
        <v>14</v>
      </c>
      <c r="E291" s="87" t="s">
        <v>1</v>
      </c>
      <c r="F291" s="87"/>
      <c r="G291" s="87"/>
      <c r="H291" s="87"/>
      <c r="I291" s="87" t="s">
        <v>2</v>
      </c>
      <c r="J291" s="87"/>
      <c r="K291" s="87"/>
      <c r="L291" s="87"/>
      <c r="M291" s="87" t="s">
        <v>3</v>
      </c>
      <c r="N291" s="87"/>
      <c r="O291" s="87"/>
      <c r="P291" s="87"/>
      <c r="Q291" s="87" t="s">
        <v>4</v>
      </c>
      <c r="R291" s="87"/>
      <c r="S291" s="87"/>
      <c r="T291" s="87"/>
      <c r="U291" s="87" t="s">
        <v>5</v>
      </c>
      <c r="V291" s="87"/>
      <c r="W291" s="87"/>
      <c r="X291" s="87" t="s">
        <v>6</v>
      </c>
      <c r="Y291" s="87"/>
      <c r="Z291" s="87"/>
      <c r="AA291" s="87"/>
      <c r="AB291" s="87" t="s">
        <v>7</v>
      </c>
      <c r="AC291" s="87"/>
      <c r="AD291" s="87"/>
      <c r="AE291" s="87" t="s">
        <v>8</v>
      </c>
      <c r="AF291" s="87"/>
      <c r="AG291" s="87"/>
      <c r="AH291" s="87"/>
      <c r="AI291" s="87"/>
      <c r="AJ291" s="87" t="s">
        <v>9</v>
      </c>
      <c r="AK291" s="87"/>
      <c r="AL291" s="87"/>
      <c r="AM291" s="87" t="s">
        <v>10</v>
      </c>
      <c r="AN291" s="87"/>
      <c r="AO291" s="87"/>
      <c r="AP291" s="87"/>
      <c r="AQ291" s="89"/>
      <c r="AR291" s="118"/>
      <c r="AS291" s="119"/>
    </row>
    <row r="292" spans="1:45" x14ac:dyDescent="0.2">
      <c r="A292" s="108"/>
      <c r="B292" s="109"/>
      <c r="C292" s="110"/>
      <c r="D292" s="12" t="s">
        <v>15</v>
      </c>
      <c r="E292" s="5">
        <v>1</v>
      </c>
      <c r="F292" s="5">
        <v>2</v>
      </c>
      <c r="G292" s="5">
        <v>3</v>
      </c>
      <c r="H292" s="5">
        <v>4</v>
      </c>
      <c r="I292" s="5">
        <v>5</v>
      </c>
      <c r="J292" s="5">
        <v>6</v>
      </c>
      <c r="K292" s="5">
        <v>7</v>
      </c>
      <c r="L292" s="5">
        <v>8</v>
      </c>
      <c r="M292" s="5">
        <v>9</v>
      </c>
      <c r="N292" s="5">
        <v>10</v>
      </c>
      <c r="O292" s="5">
        <v>11</v>
      </c>
      <c r="P292" s="5">
        <v>12</v>
      </c>
      <c r="Q292" s="5">
        <v>13</v>
      </c>
      <c r="R292" s="5">
        <v>14</v>
      </c>
      <c r="S292" s="5">
        <v>15</v>
      </c>
      <c r="T292" s="5">
        <v>16</v>
      </c>
      <c r="U292" s="5">
        <v>17</v>
      </c>
      <c r="V292" s="5">
        <v>18</v>
      </c>
      <c r="W292" s="5">
        <v>19</v>
      </c>
      <c r="X292" s="5">
        <v>20</v>
      </c>
      <c r="Y292" s="5">
        <v>21</v>
      </c>
      <c r="Z292" s="5">
        <v>22</v>
      </c>
      <c r="AA292" s="5">
        <v>23</v>
      </c>
      <c r="AB292" s="5">
        <v>24</v>
      </c>
      <c r="AC292" s="5">
        <v>25</v>
      </c>
      <c r="AD292" s="5">
        <v>26</v>
      </c>
      <c r="AE292" s="5">
        <v>27</v>
      </c>
      <c r="AF292" s="5">
        <v>28</v>
      </c>
      <c r="AG292" s="5">
        <v>29</v>
      </c>
      <c r="AH292" s="5">
        <v>30</v>
      </c>
      <c r="AI292" s="5">
        <v>31</v>
      </c>
      <c r="AJ292" s="5">
        <v>32</v>
      </c>
      <c r="AK292" s="5">
        <v>33</v>
      </c>
      <c r="AL292" s="5">
        <v>34</v>
      </c>
      <c r="AM292" s="5">
        <v>35</v>
      </c>
      <c r="AN292" s="5">
        <v>36</v>
      </c>
      <c r="AO292" s="5">
        <v>37</v>
      </c>
      <c r="AP292" s="5">
        <v>38</v>
      </c>
      <c r="AQ292" s="89"/>
      <c r="AR292" s="118"/>
      <c r="AS292" s="119"/>
    </row>
    <row r="293" spans="1:45" x14ac:dyDescent="0.2">
      <c r="A293" s="121" t="s">
        <v>19</v>
      </c>
      <c r="B293" s="72" t="s">
        <v>13</v>
      </c>
      <c r="C293" s="33" t="s">
        <v>74</v>
      </c>
      <c r="D293" s="32"/>
      <c r="E293" s="4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 t="s">
        <v>89</v>
      </c>
      <c r="Q293" s="15"/>
      <c r="R293" s="15"/>
      <c r="S293" s="15"/>
      <c r="T293" s="15"/>
      <c r="U293" s="15"/>
      <c r="V293" s="15" t="s">
        <v>89</v>
      </c>
      <c r="W293" s="15"/>
      <c r="X293" s="15"/>
      <c r="Y293" s="15"/>
      <c r="Z293" s="15"/>
      <c r="AA293" s="15"/>
      <c r="AB293" s="15" t="s">
        <v>89</v>
      </c>
      <c r="AC293" s="15"/>
      <c r="AD293" s="15"/>
      <c r="AE293" s="15"/>
      <c r="AF293" s="15"/>
      <c r="AG293" s="15"/>
      <c r="AH293" s="15"/>
      <c r="AI293" s="15"/>
      <c r="AJ293" s="15" t="s">
        <v>89</v>
      </c>
      <c r="AK293" s="15" t="s">
        <v>89</v>
      </c>
      <c r="AL293" s="15"/>
      <c r="AM293" s="27"/>
      <c r="AN293" s="27"/>
      <c r="AO293" s="27"/>
      <c r="AP293" s="27"/>
      <c r="AQ293" s="7">
        <v>5</v>
      </c>
      <c r="AR293" s="61">
        <f>34*2</f>
        <v>68</v>
      </c>
      <c r="AS293" s="8">
        <f t="shared" ref="AS293:AS308" si="44">AQ293/AR293</f>
        <v>7.3529411764705885E-2</v>
      </c>
    </row>
    <row r="294" spans="1:45" x14ac:dyDescent="0.2">
      <c r="A294" s="121"/>
      <c r="B294" s="72" t="s">
        <v>21</v>
      </c>
      <c r="C294" s="33" t="s">
        <v>74</v>
      </c>
      <c r="D294" s="32"/>
      <c r="E294" s="4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 t="s">
        <v>89</v>
      </c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 t="s">
        <v>89</v>
      </c>
      <c r="AH294" s="15"/>
      <c r="AI294" s="15"/>
      <c r="AJ294" s="15"/>
      <c r="AK294" s="15" t="s">
        <v>89</v>
      </c>
      <c r="AL294" s="15"/>
      <c r="AM294" s="27"/>
      <c r="AN294" s="27"/>
      <c r="AO294" s="27"/>
      <c r="AP294" s="27"/>
      <c r="AQ294" s="7">
        <v>3</v>
      </c>
      <c r="AR294" s="61">
        <f>34*3</f>
        <v>102</v>
      </c>
      <c r="AS294" s="8">
        <f t="shared" si="44"/>
        <v>2.9411764705882353E-2</v>
      </c>
    </row>
    <row r="295" spans="1:45" x14ac:dyDescent="0.2">
      <c r="A295" s="121"/>
      <c r="B295" s="72" t="s">
        <v>12</v>
      </c>
      <c r="C295" s="33" t="s">
        <v>74</v>
      </c>
      <c r="D295" s="30"/>
      <c r="E295" s="4"/>
      <c r="F295" s="15"/>
      <c r="G295" s="15"/>
      <c r="H295" s="15"/>
      <c r="I295" s="15"/>
      <c r="J295" s="15"/>
      <c r="K295" s="15" t="s">
        <v>89</v>
      </c>
      <c r="L295" s="15"/>
      <c r="M295" s="15"/>
      <c r="N295" s="15"/>
      <c r="O295" s="15"/>
      <c r="P295" s="15"/>
      <c r="Q295" s="15" t="s">
        <v>89</v>
      </c>
      <c r="R295" s="15"/>
      <c r="S295" s="15"/>
      <c r="T295" s="15"/>
      <c r="U295" s="15" t="s">
        <v>89</v>
      </c>
      <c r="V295" s="15"/>
      <c r="W295" s="15"/>
      <c r="X295" s="15"/>
      <c r="Y295" s="15" t="s">
        <v>89</v>
      </c>
      <c r="Z295" s="15"/>
      <c r="AA295" s="15"/>
      <c r="AB295" s="15"/>
      <c r="AC295" s="15"/>
      <c r="AD295" s="15" t="s">
        <v>89</v>
      </c>
      <c r="AE295" s="15"/>
      <c r="AF295" s="15"/>
      <c r="AG295" s="15"/>
      <c r="AH295" s="15"/>
      <c r="AI295" s="15"/>
      <c r="AJ295" s="15"/>
      <c r="AK295" s="15" t="s">
        <v>89</v>
      </c>
      <c r="AL295" s="15"/>
      <c r="AM295" s="27"/>
      <c r="AN295" s="27"/>
      <c r="AO295" s="27"/>
      <c r="AP295" s="27"/>
      <c r="AQ295" s="7">
        <v>6</v>
      </c>
      <c r="AR295" s="61">
        <f t="shared" ref="AR295" si="45">34*3</f>
        <v>102</v>
      </c>
      <c r="AS295" s="8">
        <f t="shared" si="44"/>
        <v>5.8823529411764705E-2</v>
      </c>
    </row>
    <row r="296" spans="1:45" ht="14.25" customHeight="1" x14ac:dyDescent="0.2">
      <c r="A296" s="121"/>
      <c r="B296" s="72" t="s">
        <v>75</v>
      </c>
      <c r="C296" s="33" t="s">
        <v>74</v>
      </c>
      <c r="D296" s="32"/>
      <c r="E296" s="4"/>
      <c r="F296" s="15"/>
      <c r="G296" s="15"/>
      <c r="H296" s="28"/>
      <c r="I296" s="26"/>
      <c r="J296" s="15" t="s">
        <v>89</v>
      </c>
      <c r="K296" s="15"/>
      <c r="L296" s="15"/>
      <c r="M296" s="15" t="s">
        <v>89</v>
      </c>
      <c r="N296" s="15"/>
      <c r="O296" s="15"/>
      <c r="P296" s="15"/>
      <c r="Q296" s="15" t="s">
        <v>89</v>
      </c>
      <c r="R296" s="15"/>
      <c r="S296" s="15" t="s">
        <v>89</v>
      </c>
      <c r="T296" s="15"/>
      <c r="U296" s="15"/>
      <c r="V296" s="15"/>
      <c r="W296" s="15"/>
      <c r="X296" s="15" t="s">
        <v>89</v>
      </c>
      <c r="Y296" s="15"/>
      <c r="Z296" s="15"/>
      <c r="AA296" s="15"/>
      <c r="AB296" s="15"/>
      <c r="AC296" s="15" t="s">
        <v>89</v>
      </c>
      <c r="AD296" s="15"/>
      <c r="AE296" s="15"/>
      <c r="AF296" s="15" t="s">
        <v>89</v>
      </c>
      <c r="AG296" s="15"/>
      <c r="AH296" s="15"/>
      <c r="AI296" s="15"/>
      <c r="AJ296" s="15"/>
      <c r="AK296" s="15" t="s">
        <v>89</v>
      </c>
      <c r="AL296" s="15" t="s">
        <v>89</v>
      </c>
      <c r="AM296" s="27"/>
      <c r="AN296" s="27"/>
      <c r="AO296" s="27"/>
      <c r="AP296" s="27"/>
      <c r="AQ296" s="7">
        <v>9</v>
      </c>
      <c r="AR296" s="61">
        <v>136</v>
      </c>
      <c r="AS296" s="8">
        <f t="shared" si="44"/>
        <v>6.6176470588235295E-2</v>
      </c>
    </row>
    <row r="297" spans="1:45" x14ac:dyDescent="0.2">
      <c r="A297" s="121"/>
      <c r="B297" s="72" t="s">
        <v>59</v>
      </c>
      <c r="C297" s="33" t="s">
        <v>74</v>
      </c>
      <c r="D297" s="32"/>
      <c r="E297" s="15"/>
      <c r="F297" s="15"/>
      <c r="G297" s="15"/>
      <c r="H297" s="15"/>
      <c r="I297" s="15"/>
      <c r="J297" s="26" t="s">
        <v>89</v>
      </c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26" t="s">
        <v>89</v>
      </c>
      <c r="AE297" s="15"/>
      <c r="AF297" s="26" t="s">
        <v>89</v>
      </c>
      <c r="AG297" s="15"/>
      <c r="AH297" s="15"/>
      <c r="AI297" s="27"/>
      <c r="AJ297" s="27"/>
      <c r="AK297" s="15"/>
      <c r="AL297" s="26" t="s">
        <v>89</v>
      </c>
      <c r="AM297" s="27"/>
      <c r="AN297" s="27"/>
      <c r="AO297" s="27"/>
      <c r="AP297" s="27"/>
      <c r="AQ297" s="7">
        <v>4</v>
      </c>
      <c r="AR297" s="61">
        <f t="shared" ref="AR297:AR298" si="46">34*2</f>
        <v>68</v>
      </c>
      <c r="AS297" s="8">
        <f t="shared" si="44"/>
        <v>5.8823529411764705E-2</v>
      </c>
    </row>
    <row r="298" spans="1:45" ht="12.75" customHeight="1" x14ac:dyDescent="0.2">
      <c r="A298" s="121"/>
      <c r="B298" s="72" t="s">
        <v>60</v>
      </c>
      <c r="C298" s="33" t="s">
        <v>74</v>
      </c>
      <c r="D298" s="30"/>
      <c r="E298" s="4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26" t="s">
        <v>89</v>
      </c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27"/>
      <c r="AJ298" s="27"/>
      <c r="AK298" s="26" t="s">
        <v>89</v>
      </c>
      <c r="AL298" s="15"/>
      <c r="AM298" s="27"/>
      <c r="AN298" s="27"/>
      <c r="AO298" s="27"/>
      <c r="AP298" s="27"/>
      <c r="AQ298" s="7">
        <v>2</v>
      </c>
      <c r="AR298" s="61">
        <f t="shared" si="46"/>
        <v>68</v>
      </c>
      <c r="AS298" s="8">
        <f t="shared" si="44"/>
        <v>2.9411764705882353E-2</v>
      </c>
    </row>
    <row r="299" spans="1:45" x14ac:dyDescent="0.2">
      <c r="A299" s="121"/>
      <c r="B299" s="72" t="s">
        <v>29</v>
      </c>
      <c r="C299" s="33" t="s">
        <v>74</v>
      </c>
      <c r="D299" s="32"/>
      <c r="E299" s="4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26" t="s">
        <v>89</v>
      </c>
      <c r="U299" s="15"/>
      <c r="V299" s="15"/>
      <c r="W299" s="15"/>
      <c r="X299" s="15"/>
      <c r="Y299" s="15"/>
      <c r="Z299" s="15"/>
      <c r="AA299" s="15"/>
      <c r="AB299" s="15"/>
      <c r="AC299" s="15"/>
      <c r="AD299" s="26" t="s">
        <v>89</v>
      </c>
      <c r="AE299" s="15"/>
      <c r="AF299" s="15"/>
      <c r="AG299" s="15"/>
      <c r="AH299" s="15"/>
      <c r="AI299" s="27"/>
      <c r="AJ299" s="27"/>
      <c r="AK299" s="15"/>
      <c r="AL299" s="26" t="s">
        <v>89</v>
      </c>
      <c r="AM299" s="27"/>
      <c r="AN299" s="27"/>
      <c r="AO299" s="27"/>
      <c r="AP299" s="27"/>
      <c r="AQ299" s="7">
        <v>3</v>
      </c>
      <c r="AR299" s="61">
        <f>34*1</f>
        <v>34</v>
      </c>
      <c r="AS299" s="8">
        <f t="shared" si="44"/>
        <v>8.8235294117647065E-2</v>
      </c>
    </row>
    <row r="300" spans="1:45" x14ac:dyDescent="0.2">
      <c r="A300" s="121"/>
      <c r="B300" s="72" t="s">
        <v>28</v>
      </c>
      <c r="C300" s="33" t="s">
        <v>74</v>
      </c>
      <c r="D300" s="32"/>
      <c r="E300" s="4"/>
      <c r="F300" s="15"/>
      <c r="G300" s="15"/>
      <c r="H300" s="15"/>
      <c r="I300" s="15"/>
      <c r="J300" s="15"/>
      <c r="K300" s="15"/>
      <c r="L300" s="15"/>
      <c r="M300" s="15"/>
      <c r="N300" s="15" t="s">
        <v>89</v>
      </c>
      <c r="O300" s="15"/>
      <c r="P300" s="15"/>
      <c r="Q300" s="15"/>
      <c r="R300" s="15"/>
      <c r="S300" s="15"/>
      <c r="T300" s="15"/>
      <c r="U300" s="15"/>
      <c r="V300" s="15"/>
      <c r="W300" s="15" t="s">
        <v>89</v>
      </c>
      <c r="X300" s="15"/>
      <c r="Y300" s="15"/>
      <c r="Z300" s="15"/>
      <c r="AA300" s="15"/>
      <c r="AB300" s="15"/>
      <c r="AC300" s="15"/>
      <c r="AD300" s="15"/>
      <c r="AE300" s="15"/>
      <c r="AF300" s="15"/>
      <c r="AG300" s="15" t="s">
        <v>89</v>
      </c>
      <c r="AH300" s="15"/>
      <c r="AI300" s="27" t="s">
        <v>89</v>
      </c>
      <c r="AJ300" s="27"/>
      <c r="AK300" s="15"/>
      <c r="AL300" s="15" t="s">
        <v>89</v>
      </c>
      <c r="AM300" s="27"/>
      <c r="AN300" s="27"/>
      <c r="AO300" s="27"/>
      <c r="AP300" s="27"/>
      <c r="AQ300" s="7">
        <v>5</v>
      </c>
      <c r="AR300" s="61">
        <f>34*2</f>
        <v>68</v>
      </c>
      <c r="AS300" s="8">
        <f t="shared" si="44"/>
        <v>7.3529411764705885E-2</v>
      </c>
    </row>
    <row r="301" spans="1:45" x14ac:dyDescent="0.2">
      <c r="A301" s="121"/>
      <c r="B301" s="71" t="s">
        <v>31</v>
      </c>
      <c r="C301" s="33" t="s">
        <v>74</v>
      </c>
      <c r="D301" s="32"/>
      <c r="E301" s="4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 t="s">
        <v>89</v>
      </c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 t="s">
        <v>89</v>
      </c>
      <c r="AG301" s="15"/>
      <c r="AH301" s="15"/>
      <c r="AI301" s="27"/>
      <c r="AJ301" s="27"/>
      <c r="AK301" s="15"/>
      <c r="AL301" s="15"/>
      <c r="AM301" s="27"/>
      <c r="AN301" s="27"/>
      <c r="AO301" s="27"/>
      <c r="AP301" s="27"/>
      <c r="AQ301" s="7">
        <v>2</v>
      </c>
      <c r="AR301" s="61">
        <f>34*1</f>
        <v>34</v>
      </c>
      <c r="AS301" s="8">
        <f t="shared" si="44"/>
        <v>5.8823529411764705E-2</v>
      </c>
    </row>
    <row r="302" spans="1:45" x14ac:dyDescent="0.2">
      <c r="A302" s="121"/>
      <c r="B302" s="71" t="s">
        <v>23</v>
      </c>
      <c r="C302" s="33" t="s">
        <v>74</v>
      </c>
      <c r="D302" s="32"/>
      <c r="E302" s="4"/>
      <c r="F302" s="15"/>
      <c r="G302" s="15"/>
      <c r="H302" s="15"/>
      <c r="I302" s="15"/>
      <c r="J302" s="15"/>
      <c r="K302" s="15"/>
      <c r="L302" s="15"/>
      <c r="M302" s="15"/>
      <c r="N302" s="15"/>
      <c r="O302" s="15" t="s">
        <v>89</v>
      </c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 t="s">
        <v>89</v>
      </c>
      <c r="AA302" s="15"/>
      <c r="AB302" s="15"/>
      <c r="AC302" s="15"/>
      <c r="AD302" s="15"/>
      <c r="AE302" s="15"/>
      <c r="AF302" s="15"/>
      <c r="AG302" s="15"/>
      <c r="AH302" s="15"/>
      <c r="AI302" s="27"/>
      <c r="AJ302" s="27"/>
      <c r="AK302" s="15" t="s">
        <v>89</v>
      </c>
      <c r="AL302" s="15"/>
      <c r="AM302" s="27"/>
      <c r="AN302" s="27"/>
      <c r="AO302" s="27"/>
      <c r="AP302" s="27"/>
      <c r="AQ302" s="7">
        <v>3</v>
      </c>
      <c r="AR302" s="61">
        <f t="shared" ref="AR302" si="47">34*1</f>
        <v>34</v>
      </c>
      <c r="AS302" s="8">
        <f t="shared" si="44"/>
        <v>8.8235294117647065E-2</v>
      </c>
    </row>
    <row r="303" spans="1:45" x14ac:dyDescent="0.2">
      <c r="A303" s="121"/>
      <c r="B303" s="72" t="s">
        <v>22</v>
      </c>
      <c r="C303" s="33" t="s">
        <v>74</v>
      </c>
      <c r="D303" s="32"/>
      <c r="E303" s="4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 t="s">
        <v>89</v>
      </c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 t="s">
        <v>89</v>
      </c>
      <c r="AG303" s="15"/>
      <c r="AH303" s="15"/>
      <c r="AI303" s="27"/>
      <c r="AJ303" s="27"/>
      <c r="AK303" s="15"/>
      <c r="AL303" s="15"/>
      <c r="AM303" s="27"/>
      <c r="AN303" s="27"/>
      <c r="AO303" s="27"/>
      <c r="AP303" s="27"/>
      <c r="AQ303" s="7">
        <v>2</v>
      </c>
      <c r="AR303" s="61">
        <f>34*2</f>
        <v>68</v>
      </c>
      <c r="AS303" s="8">
        <f t="shared" si="44"/>
        <v>2.9411764705882353E-2</v>
      </c>
    </row>
    <row r="304" spans="1:45" x14ac:dyDescent="0.2">
      <c r="A304" s="121"/>
      <c r="B304" s="72" t="s">
        <v>26</v>
      </c>
      <c r="C304" s="33" t="s">
        <v>74</v>
      </c>
      <c r="D304" s="32"/>
      <c r="E304" s="4"/>
      <c r="F304" s="15"/>
      <c r="G304" s="15"/>
      <c r="H304" s="15"/>
      <c r="I304" s="15"/>
      <c r="J304" s="15"/>
      <c r="K304" s="15"/>
      <c r="L304" s="15"/>
      <c r="M304" s="15"/>
      <c r="N304" s="15"/>
      <c r="O304" s="15" t="s">
        <v>89</v>
      </c>
      <c r="P304" s="15"/>
      <c r="Q304" s="15"/>
      <c r="R304" s="15"/>
      <c r="S304" s="15"/>
      <c r="T304" s="15"/>
      <c r="U304" s="15" t="s">
        <v>89</v>
      </c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27"/>
      <c r="AJ304" s="27" t="s">
        <v>89</v>
      </c>
      <c r="AK304" s="15" t="s">
        <v>89</v>
      </c>
      <c r="AL304" s="15"/>
      <c r="AM304" s="27"/>
      <c r="AN304" s="27"/>
      <c r="AO304" s="27"/>
      <c r="AP304" s="27"/>
      <c r="AQ304" s="7">
        <v>4</v>
      </c>
      <c r="AR304" s="61">
        <f>34*4</f>
        <v>136</v>
      </c>
      <c r="AS304" s="8">
        <f t="shared" si="44"/>
        <v>2.9411764705882353E-2</v>
      </c>
    </row>
    <row r="305" spans="1:45" x14ac:dyDescent="0.2">
      <c r="A305" s="121"/>
      <c r="B305" s="72" t="s">
        <v>24</v>
      </c>
      <c r="C305" s="33" t="s">
        <v>74</v>
      </c>
      <c r="D305" s="32"/>
      <c r="E305" s="4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26" t="s">
        <v>89</v>
      </c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26" t="s">
        <v>89</v>
      </c>
      <c r="AJ305" s="27"/>
      <c r="AK305" s="15"/>
      <c r="AL305" s="15"/>
      <c r="AM305" s="27"/>
      <c r="AN305" s="27"/>
      <c r="AO305" s="27"/>
      <c r="AP305" s="27"/>
      <c r="AQ305" s="7">
        <v>2</v>
      </c>
      <c r="AR305" s="61">
        <f>34*1</f>
        <v>34</v>
      </c>
      <c r="AS305" s="8">
        <f t="shared" si="44"/>
        <v>5.8823529411764705E-2</v>
      </c>
    </row>
    <row r="306" spans="1:45" ht="24.75" customHeight="1" x14ac:dyDescent="0.2">
      <c r="A306" s="121"/>
      <c r="B306" s="71" t="s">
        <v>67</v>
      </c>
      <c r="C306" s="33" t="s">
        <v>74</v>
      </c>
      <c r="D306" s="32"/>
      <c r="E306" s="4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 t="s">
        <v>89</v>
      </c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27"/>
      <c r="AJ306" s="15" t="s">
        <v>89</v>
      </c>
      <c r="AK306" s="15"/>
      <c r="AL306" s="15"/>
      <c r="AM306" s="27"/>
      <c r="AN306" s="27"/>
      <c r="AO306" s="27"/>
      <c r="AP306" s="27"/>
      <c r="AQ306" s="7">
        <v>2</v>
      </c>
      <c r="AR306" s="61">
        <f t="shared" ref="AR306" si="48">34*1</f>
        <v>34</v>
      </c>
      <c r="AS306" s="8">
        <f t="shared" si="44"/>
        <v>5.8823529411764705E-2</v>
      </c>
    </row>
    <row r="307" spans="1:45" ht="12.75" customHeight="1" x14ac:dyDescent="0.2">
      <c r="A307" s="121"/>
      <c r="B307" s="71" t="s">
        <v>47</v>
      </c>
      <c r="C307" s="33" t="s">
        <v>74</v>
      </c>
      <c r="D307" s="32"/>
      <c r="E307" s="4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 t="s">
        <v>89</v>
      </c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27"/>
      <c r="AJ307" s="27"/>
      <c r="AK307" s="15"/>
      <c r="AL307" s="15" t="s">
        <v>89</v>
      </c>
      <c r="AM307" s="27"/>
      <c r="AN307" s="27"/>
      <c r="AO307" s="27"/>
      <c r="AP307" s="27"/>
      <c r="AQ307" s="7">
        <v>2</v>
      </c>
      <c r="AR307" s="61">
        <f>34*2</f>
        <v>68</v>
      </c>
      <c r="AS307" s="8">
        <f t="shared" si="44"/>
        <v>2.9411764705882353E-2</v>
      </c>
    </row>
    <row r="308" spans="1:45" ht="28.5" customHeight="1" x14ac:dyDescent="0.2">
      <c r="A308" s="121"/>
      <c r="B308" s="72" t="s">
        <v>76</v>
      </c>
      <c r="C308" s="33" t="s">
        <v>74</v>
      </c>
      <c r="D308" s="32"/>
      <c r="E308" s="4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 t="s">
        <v>89</v>
      </c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27"/>
      <c r="AJ308" s="27"/>
      <c r="AK308" s="15"/>
      <c r="AL308" s="15" t="s">
        <v>89</v>
      </c>
      <c r="AM308" s="27"/>
      <c r="AN308" s="27"/>
      <c r="AO308" s="27"/>
      <c r="AP308" s="27"/>
      <c r="AQ308" s="7">
        <v>2</v>
      </c>
      <c r="AR308" s="61">
        <f>34*1</f>
        <v>34</v>
      </c>
      <c r="AS308" s="8">
        <f t="shared" si="44"/>
        <v>5.8823529411764705E-2</v>
      </c>
    </row>
    <row r="309" spans="1:45" ht="23.25" customHeight="1" x14ac:dyDescent="0.2">
      <c r="A309" s="47"/>
      <c r="B309" s="48"/>
      <c r="C309" s="48"/>
      <c r="D309" s="48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7"/>
      <c r="AN309" s="47"/>
      <c r="AO309" s="47"/>
      <c r="AP309" s="47"/>
      <c r="AQ309" s="47"/>
      <c r="AR309" s="47"/>
      <c r="AS309" s="47"/>
    </row>
    <row r="310" spans="1:45" ht="124.5" customHeight="1" x14ac:dyDescent="0.2">
      <c r="A310" s="124" t="s">
        <v>36</v>
      </c>
      <c r="B310" s="125"/>
      <c r="C310" s="125"/>
      <c r="D310" s="126"/>
      <c r="E310" s="86" t="s">
        <v>34</v>
      </c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6"/>
      <c r="AD310" s="86"/>
      <c r="AE310" s="86"/>
      <c r="AF310" s="86"/>
      <c r="AG310" s="86"/>
      <c r="AH310" s="86"/>
      <c r="AI310" s="86"/>
      <c r="AJ310" s="86"/>
      <c r="AK310" s="86"/>
      <c r="AL310" s="86"/>
      <c r="AM310" s="86"/>
      <c r="AN310" s="86"/>
      <c r="AO310" s="86"/>
      <c r="AP310" s="86"/>
      <c r="AQ310" s="118" t="s">
        <v>16</v>
      </c>
      <c r="AR310" s="118" t="s">
        <v>18</v>
      </c>
      <c r="AS310" s="119" t="s">
        <v>17</v>
      </c>
    </row>
    <row r="311" spans="1:45" ht="12" customHeight="1" x14ac:dyDescent="0.2">
      <c r="A311" s="105" t="s">
        <v>0</v>
      </c>
      <c r="B311" s="106"/>
      <c r="C311" s="107"/>
      <c r="D311" s="12" t="s">
        <v>14</v>
      </c>
      <c r="E311" s="87" t="s">
        <v>1</v>
      </c>
      <c r="F311" s="87"/>
      <c r="G311" s="87"/>
      <c r="H311" s="87"/>
      <c r="I311" s="87" t="s">
        <v>2</v>
      </c>
      <c r="J311" s="87"/>
      <c r="K311" s="87"/>
      <c r="L311" s="87"/>
      <c r="M311" s="87" t="s">
        <v>3</v>
      </c>
      <c r="N311" s="87"/>
      <c r="O311" s="87"/>
      <c r="P311" s="87"/>
      <c r="Q311" s="87" t="s">
        <v>4</v>
      </c>
      <c r="R311" s="87"/>
      <c r="S311" s="87"/>
      <c r="T311" s="87"/>
      <c r="U311" s="87" t="s">
        <v>5</v>
      </c>
      <c r="V311" s="87"/>
      <c r="W311" s="87"/>
      <c r="X311" s="87" t="s">
        <v>6</v>
      </c>
      <c r="Y311" s="87"/>
      <c r="Z311" s="87"/>
      <c r="AA311" s="87"/>
      <c r="AB311" s="87" t="s">
        <v>7</v>
      </c>
      <c r="AC311" s="87"/>
      <c r="AD311" s="87"/>
      <c r="AE311" s="87" t="s">
        <v>8</v>
      </c>
      <c r="AF311" s="87"/>
      <c r="AG311" s="87"/>
      <c r="AH311" s="87"/>
      <c r="AI311" s="87"/>
      <c r="AJ311" s="87" t="s">
        <v>9</v>
      </c>
      <c r="AK311" s="87"/>
      <c r="AL311" s="87"/>
      <c r="AM311" s="87" t="s">
        <v>10</v>
      </c>
      <c r="AN311" s="87"/>
      <c r="AO311" s="87"/>
      <c r="AP311" s="87"/>
      <c r="AQ311" s="118"/>
      <c r="AR311" s="118"/>
      <c r="AS311" s="119"/>
    </row>
    <row r="312" spans="1:45" hidden="1" x14ac:dyDescent="0.2">
      <c r="A312" s="108"/>
      <c r="B312" s="109"/>
      <c r="C312" s="110"/>
      <c r="D312" s="12" t="s">
        <v>15</v>
      </c>
      <c r="E312" s="5">
        <v>1</v>
      </c>
      <c r="F312" s="5">
        <v>2</v>
      </c>
      <c r="G312" s="5">
        <v>3</v>
      </c>
      <c r="H312" s="5">
        <v>4</v>
      </c>
      <c r="I312" s="5">
        <v>5</v>
      </c>
      <c r="J312" s="5">
        <v>6</v>
      </c>
      <c r="K312" s="5">
        <v>7</v>
      </c>
      <c r="L312" s="5">
        <v>8</v>
      </c>
      <c r="M312" s="5">
        <v>9</v>
      </c>
      <c r="N312" s="5">
        <v>10</v>
      </c>
      <c r="O312" s="5">
        <v>11</v>
      </c>
      <c r="P312" s="5">
        <v>12</v>
      </c>
      <c r="Q312" s="5">
        <v>13</v>
      </c>
      <c r="R312" s="5">
        <v>14</v>
      </c>
      <c r="S312" s="5">
        <v>15</v>
      </c>
      <c r="T312" s="5">
        <v>16</v>
      </c>
      <c r="U312" s="5">
        <v>17</v>
      </c>
      <c r="V312" s="5">
        <v>18</v>
      </c>
      <c r="W312" s="5">
        <v>19</v>
      </c>
      <c r="X312" s="5">
        <v>20</v>
      </c>
      <c r="Y312" s="5">
        <v>21</v>
      </c>
      <c r="Z312" s="5">
        <v>22</v>
      </c>
      <c r="AA312" s="5">
        <v>23</v>
      </c>
      <c r="AB312" s="5">
        <v>24</v>
      </c>
      <c r="AC312" s="5">
        <v>25</v>
      </c>
      <c r="AD312" s="5">
        <v>26</v>
      </c>
      <c r="AE312" s="5">
        <v>27</v>
      </c>
      <c r="AF312" s="5">
        <v>28</v>
      </c>
      <c r="AG312" s="5">
        <v>29</v>
      </c>
      <c r="AH312" s="5">
        <v>30</v>
      </c>
      <c r="AI312" s="5">
        <v>31</v>
      </c>
      <c r="AJ312" s="5">
        <v>32</v>
      </c>
      <c r="AK312" s="5">
        <v>33</v>
      </c>
      <c r="AL312" s="5">
        <v>34</v>
      </c>
      <c r="AM312" s="5">
        <v>35</v>
      </c>
      <c r="AN312" s="5">
        <v>36</v>
      </c>
      <c r="AO312" s="5">
        <v>37</v>
      </c>
      <c r="AP312" s="5">
        <v>38</v>
      </c>
      <c r="AQ312" s="118"/>
      <c r="AR312" s="118"/>
      <c r="AS312" s="119"/>
    </row>
    <row r="313" spans="1:45" x14ac:dyDescent="0.2">
      <c r="A313" s="121" t="s">
        <v>19</v>
      </c>
      <c r="B313" s="72" t="s">
        <v>13</v>
      </c>
      <c r="C313" s="38" t="s">
        <v>77</v>
      </c>
      <c r="D313" s="32"/>
      <c r="E313" s="15"/>
      <c r="F313" s="15" t="s">
        <v>89</v>
      </c>
      <c r="G313" s="15"/>
      <c r="H313" s="15"/>
      <c r="I313" s="15"/>
      <c r="J313" s="15"/>
      <c r="K313" s="15"/>
      <c r="L313" s="15"/>
      <c r="M313" s="15"/>
      <c r="N313" s="15"/>
      <c r="O313" s="15"/>
      <c r="P313" s="15" t="s">
        <v>89</v>
      </c>
      <c r="Q313" s="15"/>
      <c r="R313" s="15"/>
      <c r="S313" s="15"/>
      <c r="T313" s="15"/>
      <c r="U313" s="15"/>
      <c r="V313" s="15"/>
      <c r="W313" s="15"/>
      <c r="X313" s="15" t="s">
        <v>89</v>
      </c>
      <c r="Y313" s="15"/>
      <c r="Z313" s="15"/>
      <c r="AA313" s="15"/>
      <c r="AB313" s="15"/>
      <c r="AC313" s="15"/>
      <c r="AD313" s="15"/>
      <c r="AE313" s="15"/>
      <c r="AF313" s="15" t="s">
        <v>89</v>
      </c>
      <c r="AG313" s="15"/>
      <c r="AH313" s="15"/>
      <c r="AI313" s="15"/>
      <c r="AJ313" s="15" t="s">
        <v>89</v>
      </c>
      <c r="AK313" s="15"/>
      <c r="AL313" s="15"/>
      <c r="AM313" s="27"/>
      <c r="AN313" s="27"/>
      <c r="AO313" s="27"/>
      <c r="AP313" s="27"/>
      <c r="AQ313" s="7">
        <v>5</v>
      </c>
      <c r="AR313" s="61">
        <f>34*2</f>
        <v>68</v>
      </c>
      <c r="AS313" s="8">
        <f t="shared" ref="AS313:AS327" si="49">AQ313/AR313</f>
        <v>7.3529411764705885E-2</v>
      </c>
    </row>
    <row r="314" spans="1:45" x14ac:dyDescent="0.2">
      <c r="A314" s="121"/>
      <c r="B314" s="72" t="s">
        <v>21</v>
      </c>
      <c r="C314" s="38" t="s">
        <v>77</v>
      </c>
      <c r="D314" s="32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 t="s">
        <v>89</v>
      </c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 t="s">
        <v>89</v>
      </c>
      <c r="AJ314" s="15"/>
      <c r="AK314" s="15"/>
      <c r="AL314" s="15"/>
      <c r="AM314" s="27"/>
      <c r="AN314" s="27"/>
      <c r="AO314" s="27"/>
      <c r="AP314" s="27"/>
      <c r="AQ314" s="7">
        <v>2</v>
      </c>
      <c r="AR314" s="61">
        <f>34*3</f>
        <v>102</v>
      </c>
      <c r="AS314" s="8">
        <f t="shared" si="49"/>
        <v>1.9607843137254902E-2</v>
      </c>
    </row>
    <row r="315" spans="1:45" x14ac:dyDescent="0.2">
      <c r="A315" s="121"/>
      <c r="B315" s="72" t="s">
        <v>12</v>
      </c>
      <c r="C315" s="38" t="s">
        <v>77</v>
      </c>
      <c r="D315" s="37"/>
      <c r="E315" s="15"/>
      <c r="F315" s="15"/>
      <c r="G315" s="15"/>
      <c r="H315" s="15"/>
      <c r="I315" s="15"/>
      <c r="J315" s="26" t="s">
        <v>89</v>
      </c>
      <c r="K315" s="15"/>
      <c r="L315" s="15"/>
      <c r="M315" s="15"/>
      <c r="N315" s="26" t="s">
        <v>89</v>
      </c>
      <c r="O315" s="15"/>
      <c r="P315" s="15"/>
      <c r="Q315" s="15"/>
      <c r="R315" s="26" t="s">
        <v>89</v>
      </c>
      <c r="S315" s="15"/>
      <c r="T315" s="15"/>
      <c r="U315" s="15"/>
      <c r="V315" s="15"/>
      <c r="W315" s="15"/>
      <c r="X315" s="15"/>
      <c r="Y315" s="26" t="s">
        <v>89</v>
      </c>
      <c r="Z315" s="15"/>
      <c r="AA315" s="15"/>
      <c r="AB315" s="15"/>
      <c r="AC315" s="15"/>
      <c r="AD315" s="15"/>
      <c r="AE315" s="15"/>
      <c r="AF315" s="26" t="s">
        <v>89</v>
      </c>
      <c r="AG315" s="15"/>
      <c r="AH315" s="15"/>
      <c r="AI315" s="15"/>
      <c r="AJ315" s="26" t="s">
        <v>89</v>
      </c>
      <c r="AK315" s="15" t="s">
        <v>89</v>
      </c>
      <c r="AL315" s="26"/>
      <c r="AM315" s="27"/>
      <c r="AN315" s="27"/>
      <c r="AO315" s="27"/>
      <c r="AP315" s="27"/>
      <c r="AQ315" s="7">
        <v>7</v>
      </c>
      <c r="AR315" s="61">
        <f t="shared" ref="AR315" si="50">34*3</f>
        <v>102</v>
      </c>
      <c r="AS315" s="8">
        <f t="shared" si="49"/>
        <v>6.8627450980392163E-2</v>
      </c>
    </row>
    <row r="316" spans="1:45" ht="12.75" customHeight="1" x14ac:dyDescent="0.2">
      <c r="A316" s="121"/>
      <c r="B316" s="72" t="s">
        <v>75</v>
      </c>
      <c r="C316" s="38" t="s">
        <v>77</v>
      </c>
      <c r="D316" s="32"/>
      <c r="E316" s="15"/>
      <c r="F316" s="15"/>
      <c r="G316" s="15"/>
      <c r="H316" s="28"/>
      <c r="I316" s="26" t="s">
        <v>89</v>
      </c>
      <c r="J316" s="15"/>
      <c r="K316" s="15"/>
      <c r="L316" s="15"/>
      <c r="M316" s="26" t="s">
        <v>89</v>
      </c>
      <c r="N316" s="15"/>
      <c r="O316" s="15"/>
      <c r="P316" s="26" t="s">
        <v>89</v>
      </c>
      <c r="Q316" s="15"/>
      <c r="R316" s="15"/>
      <c r="S316" s="15"/>
      <c r="T316" s="15"/>
      <c r="U316" s="15"/>
      <c r="V316" s="15"/>
      <c r="W316" s="26" t="s">
        <v>89</v>
      </c>
      <c r="X316" s="15"/>
      <c r="Y316" s="26" t="s">
        <v>89</v>
      </c>
      <c r="Z316" s="15"/>
      <c r="AA316" s="26" t="s">
        <v>89</v>
      </c>
      <c r="AB316" s="15"/>
      <c r="AC316" s="15"/>
      <c r="AD316" s="15"/>
      <c r="AE316" s="15"/>
      <c r="AF316" s="15"/>
      <c r="AG316" s="15"/>
      <c r="AH316" s="26" t="s">
        <v>89</v>
      </c>
      <c r="AI316" s="15"/>
      <c r="AJ316" s="15"/>
      <c r="AK316" s="26" t="s">
        <v>89</v>
      </c>
      <c r="AL316" s="15"/>
      <c r="AM316" s="27"/>
      <c r="AN316" s="27"/>
      <c r="AO316" s="27"/>
      <c r="AP316" s="27"/>
      <c r="AQ316" s="7">
        <v>8</v>
      </c>
      <c r="AR316" s="61">
        <f>34*4</f>
        <v>136</v>
      </c>
      <c r="AS316" s="8">
        <f t="shared" si="49"/>
        <v>5.8823529411764705E-2</v>
      </c>
    </row>
    <row r="317" spans="1:45" x14ac:dyDescent="0.2">
      <c r="A317" s="121"/>
      <c r="B317" s="72" t="s">
        <v>59</v>
      </c>
      <c r="C317" s="38" t="s">
        <v>77</v>
      </c>
      <c r="D317" s="32"/>
      <c r="E317" s="15"/>
      <c r="F317" s="15"/>
      <c r="G317" s="15"/>
      <c r="H317" s="15"/>
      <c r="I317" s="15" t="s">
        <v>89</v>
      </c>
      <c r="J317" s="26"/>
      <c r="K317" s="15"/>
      <c r="L317" s="15"/>
      <c r="M317" s="15"/>
      <c r="N317" s="15" t="s">
        <v>89</v>
      </c>
      <c r="O317" s="15"/>
      <c r="P317" s="15"/>
      <c r="Q317" s="15"/>
      <c r="R317" s="15"/>
      <c r="S317" s="15"/>
      <c r="T317" s="15" t="s">
        <v>89</v>
      </c>
      <c r="U317" s="15"/>
      <c r="V317" s="15"/>
      <c r="W317" s="15"/>
      <c r="X317" s="15"/>
      <c r="Y317" s="15"/>
      <c r="Z317" s="15"/>
      <c r="AA317" s="15"/>
      <c r="AB317" s="15" t="s">
        <v>89</v>
      </c>
      <c r="AC317" s="15"/>
      <c r="AD317" s="26" t="s">
        <v>89</v>
      </c>
      <c r="AE317" s="15"/>
      <c r="AF317" s="26"/>
      <c r="AG317" s="15" t="s">
        <v>89</v>
      </c>
      <c r="AH317" s="15"/>
      <c r="AI317" s="27" t="s">
        <v>89</v>
      </c>
      <c r="AJ317" s="27"/>
      <c r="AK317" s="15"/>
      <c r="AL317" s="26"/>
      <c r="AM317" s="27"/>
      <c r="AN317" s="27"/>
      <c r="AO317" s="27"/>
      <c r="AP317" s="27"/>
      <c r="AQ317" s="7">
        <v>7</v>
      </c>
      <c r="AR317" s="61">
        <f>34*3</f>
        <v>102</v>
      </c>
      <c r="AS317" s="8">
        <f t="shared" si="49"/>
        <v>6.8627450980392163E-2</v>
      </c>
    </row>
    <row r="318" spans="1:45" ht="12.75" customHeight="1" x14ac:dyDescent="0.2">
      <c r="A318" s="121"/>
      <c r="B318" s="72" t="s">
        <v>60</v>
      </c>
      <c r="C318" s="38" t="s">
        <v>77</v>
      </c>
      <c r="D318" s="32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26" t="s">
        <v>89</v>
      </c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26" t="s">
        <v>89</v>
      </c>
      <c r="AJ318" s="27"/>
      <c r="AK318" s="15"/>
      <c r="AL318" s="15"/>
      <c r="AM318" s="27"/>
      <c r="AN318" s="27"/>
      <c r="AO318" s="27"/>
      <c r="AP318" s="27"/>
      <c r="AQ318" s="7">
        <v>2</v>
      </c>
      <c r="AR318" s="61">
        <f>34*1</f>
        <v>34</v>
      </c>
      <c r="AS318" s="8">
        <f t="shared" si="49"/>
        <v>5.8823529411764705E-2</v>
      </c>
    </row>
    <row r="319" spans="1:45" x14ac:dyDescent="0.2">
      <c r="A319" s="121"/>
      <c r="B319" s="72" t="s">
        <v>29</v>
      </c>
      <c r="C319" s="38" t="s">
        <v>77</v>
      </c>
      <c r="D319" s="32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 t="s">
        <v>89</v>
      </c>
      <c r="R319" s="15"/>
      <c r="S319" s="15"/>
      <c r="T319" s="15"/>
      <c r="U319" s="15"/>
      <c r="V319" s="15"/>
      <c r="W319" s="15"/>
      <c r="X319" s="15"/>
      <c r="Y319" s="15"/>
      <c r="Z319" s="15"/>
      <c r="AA319" s="15" t="s">
        <v>89</v>
      </c>
      <c r="AB319" s="15"/>
      <c r="AC319" s="15"/>
      <c r="AD319" s="15"/>
      <c r="AE319" s="15"/>
      <c r="AF319" s="15"/>
      <c r="AG319" s="15"/>
      <c r="AH319" s="15"/>
      <c r="AI319" s="27"/>
      <c r="AJ319" s="27"/>
      <c r="AK319" s="15"/>
      <c r="AL319" s="15"/>
      <c r="AM319" s="27"/>
      <c r="AN319" s="27"/>
      <c r="AO319" s="27"/>
      <c r="AP319" s="27"/>
      <c r="AQ319" s="7">
        <v>2</v>
      </c>
      <c r="AR319" s="61">
        <f t="shared" ref="AR319" si="51">34*1</f>
        <v>34</v>
      </c>
      <c r="AS319" s="8">
        <f t="shared" si="49"/>
        <v>5.8823529411764705E-2</v>
      </c>
    </row>
    <row r="320" spans="1:45" x14ac:dyDescent="0.2">
      <c r="A320" s="121"/>
      <c r="B320" s="72" t="s">
        <v>28</v>
      </c>
      <c r="C320" s="38" t="s">
        <v>77</v>
      </c>
      <c r="D320" s="32"/>
      <c r="E320" s="15"/>
      <c r="F320" s="15"/>
      <c r="G320" s="15"/>
      <c r="H320" s="15"/>
      <c r="I320" s="15"/>
      <c r="J320" s="15" t="s">
        <v>89</v>
      </c>
      <c r="K320" s="15"/>
      <c r="L320" s="15"/>
      <c r="M320" s="15"/>
      <c r="N320" s="15"/>
      <c r="O320" s="15"/>
      <c r="P320" s="15"/>
      <c r="Q320" s="15" t="s">
        <v>89</v>
      </c>
      <c r="R320" s="15"/>
      <c r="S320" s="15"/>
      <c r="T320" s="15"/>
      <c r="U320" s="15"/>
      <c r="V320" s="15"/>
      <c r="W320" s="15"/>
      <c r="X320" s="15" t="s">
        <v>89</v>
      </c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27" t="s">
        <v>89</v>
      </c>
      <c r="AJ320" s="27"/>
      <c r="AK320" s="15"/>
      <c r="AL320" s="15"/>
      <c r="AM320" s="27"/>
      <c r="AN320" s="27"/>
      <c r="AO320" s="27"/>
      <c r="AP320" s="27"/>
      <c r="AQ320" s="7">
        <v>4</v>
      </c>
      <c r="AR320" s="61">
        <f>34*2</f>
        <v>68</v>
      </c>
      <c r="AS320" s="8">
        <f t="shared" si="49"/>
        <v>5.8823529411764705E-2</v>
      </c>
    </row>
    <row r="321" spans="1:45" x14ac:dyDescent="0.2">
      <c r="A321" s="121"/>
      <c r="B321" s="71" t="s">
        <v>31</v>
      </c>
      <c r="C321" s="38" t="s">
        <v>77</v>
      </c>
      <c r="D321" s="32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 t="s">
        <v>89</v>
      </c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 t="s">
        <v>89</v>
      </c>
      <c r="AF321" s="15"/>
      <c r="AG321" s="15"/>
      <c r="AH321" s="15"/>
      <c r="AI321" s="27"/>
      <c r="AJ321" s="27"/>
      <c r="AK321" s="15"/>
      <c r="AL321" s="15"/>
      <c r="AM321" s="27"/>
      <c r="AN321" s="27"/>
      <c r="AO321" s="27"/>
      <c r="AP321" s="27"/>
      <c r="AQ321" s="7">
        <v>2</v>
      </c>
      <c r="AR321" s="61">
        <f>34*1</f>
        <v>34</v>
      </c>
      <c r="AS321" s="8">
        <f t="shared" si="49"/>
        <v>5.8823529411764705E-2</v>
      </c>
    </row>
    <row r="322" spans="1:45" x14ac:dyDescent="0.2">
      <c r="A322" s="121"/>
      <c r="B322" s="71" t="s">
        <v>23</v>
      </c>
      <c r="C322" s="38" t="s">
        <v>77</v>
      </c>
      <c r="D322" s="32"/>
      <c r="E322" s="4"/>
      <c r="F322" s="15"/>
      <c r="G322" s="15"/>
      <c r="H322" s="15"/>
      <c r="I322" s="15"/>
      <c r="J322" s="15"/>
      <c r="K322" s="15"/>
      <c r="L322" s="15"/>
      <c r="M322" s="15"/>
      <c r="N322" s="15"/>
      <c r="O322" s="15" t="s">
        <v>89</v>
      </c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 t="s">
        <v>89</v>
      </c>
      <c r="AA322" s="15"/>
      <c r="AB322" s="15"/>
      <c r="AC322" s="15"/>
      <c r="AD322" s="15"/>
      <c r="AE322" s="15"/>
      <c r="AF322" s="15"/>
      <c r="AG322" s="15"/>
      <c r="AH322" s="15"/>
      <c r="AI322" s="27"/>
      <c r="AJ322" s="27"/>
      <c r="AK322" s="15" t="s">
        <v>89</v>
      </c>
      <c r="AL322" s="15"/>
      <c r="AM322" s="27"/>
      <c r="AN322" s="27"/>
      <c r="AO322" s="27"/>
      <c r="AP322" s="27"/>
      <c r="AQ322" s="7">
        <v>3</v>
      </c>
      <c r="AR322" s="61">
        <f t="shared" ref="AR322" si="52">34*1</f>
        <v>34</v>
      </c>
      <c r="AS322" s="8">
        <f t="shared" si="49"/>
        <v>8.8235294117647065E-2</v>
      </c>
    </row>
    <row r="323" spans="1:45" x14ac:dyDescent="0.2">
      <c r="A323" s="121"/>
      <c r="B323" s="72" t="s">
        <v>22</v>
      </c>
      <c r="C323" s="38" t="s">
        <v>77</v>
      </c>
      <c r="D323" s="32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 t="s">
        <v>89</v>
      </c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 t="s">
        <v>89</v>
      </c>
      <c r="AH323" s="15"/>
      <c r="AI323" s="27"/>
      <c r="AJ323" s="27"/>
      <c r="AK323" s="15"/>
      <c r="AL323" s="15"/>
      <c r="AM323" s="27"/>
      <c r="AN323" s="27"/>
      <c r="AO323" s="27"/>
      <c r="AP323" s="27"/>
      <c r="AQ323" s="7">
        <v>2</v>
      </c>
      <c r="AR323" s="63">
        <f>34*2</f>
        <v>68</v>
      </c>
      <c r="AS323" s="8">
        <f t="shared" si="49"/>
        <v>2.9411764705882353E-2</v>
      </c>
    </row>
    <row r="324" spans="1:45" x14ac:dyDescent="0.2">
      <c r="A324" s="121"/>
      <c r="B324" s="72" t="s">
        <v>26</v>
      </c>
      <c r="C324" s="38" t="s">
        <v>77</v>
      </c>
      <c r="D324" s="32"/>
      <c r="E324" s="15"/>
      <c r="F324" s="15"/>
      <c r="G324" s="15"/>
      <c r="H324" s="15"/>
      <c r="I324" s="15"/>
      <c r="J324" s="15"/>
      <c r="K324" s="15"/>
      <c r="L324" s="15" t="s">
        <v>89</v>
      </c>
      <c r="M324" s="15"/>
      <c r="N324" s="15"/>
      <c r="O324" s="15"/>
      <c r="P324" s="15"/>
      <c r="Q324" s="15"/>
      <c r="R324" s="15"/>
      <c r="S324" s="15"/>
      <c r="T324" s="15" t="s">
        <v>89</v>
      </c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27" t="s">
        <v>89</v>
      </c>
      <c r="AJ324" s="27" t="s">
        <v>89</v>
      </c>
      <c r="AK324" s="15" t="s">
        <v>89</v>
      </c>
      <c r="AL324" s="15"/>
      <c r="AM324" s="27"/>
      <c r="AN324" s="27"/>
      <c r="AO324" s="27"/>
      <c r="AP324" s="27"/>
      <c r="AQ324" s="7">
        <v>5</v>
      </c>
      <c r="AR324" s="63">
        <f>34*1.5</f>
        <v>51</v>
      </c>
      <c r="AS324" s="8">
        <f t="shared" si="49"/>
        <v>9.8039215686274508E-2</v>
      </c>
    </row>
    <row r="325" spans="1:45" x14ac:dyDescent="0.2">
      <c r="A325" s="121"/>
      <c r="B325" s="72" t="s">
        <v>24</v>
      </c>
      <c r="C325" s="38" t="s">
        <v>77</v>
      </c>
      <c r="D325" s="32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 t="s">
        <v>89</v>
      </c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 t="s">
        <v>89</v>
      </c>
      <c r="AJ325" s="27"/>
      <c r="AK325" s="15"/>
      <c r="AL325" s="15"/>
      <c r="AM325" s="27"/>
      <c r="AN325" s="27"/>
      <c r="AO325" s="27"/>
      <c r="AP325" s="27"/>
      <c r="AQ325" s="7">
        <v>2</v>
      </c>
      <c r="AR325" s="61">
        <f>34*1</f>
        <v>34</v>
      </c>
      <c r="AS325" s="8">
        <f t="shared" si="49"/>
        <v>5.8823529411764705E-2</v>
      </c>
    </row>
    <row r="326" spans="1:45" ht="25.5" customHeight="1" x14ac:dyDescent="0.2">
      <c r="A326" s="121"/>
      <c r="B326" s="71" t="s">
        <v>67</v>
      </c>
      <c r="C326" s="38" t="s">
        <v>77</v>
      </c>
      <c r="D326" s="32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 t="s">
        <v>89</v>
      </c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 t="s">
        <v>89</v>
      </c>
      <c r="AI326" s="27"/>
      <c r="AJ326" s="27"/>
      <c r="AK326" s="15"/>
      <c r="AL326" s="15"/>
      <c r="AM326" s="27"/>
      <c r="AN326" s="27"/>
      <c r="AO326" s="27"/>
      <c r="AP326" s="27"/>
      <c r="AQ326" s="7">
        <v>2</v>
      </c>
      <c r="AR326" s="61">
        <f t="shared" ref="AR326" si="53">34*1</f>
        <v>34</v>
      </c>
      <c r="AS326" s="8">
        <f t="shared" si="49"/>
        <v>5.8823529411764705E-2</v>
      </c>
    </row>
    <row r="327" spans="1:45" ht="12.75" customHeight="1" x14ac:dyDescent="0.2">
      <c r="A327" s="121"/>
      <c r="B327" s="71" t="s">
        <v>47</v>
      </c>
      <c r="C327" s="38" t="s">
        <v>77</v>
      </c>
      <c r="D327" s="32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 t="s">
        <v>89</v>
      </c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27"/>
      <c r="AJ327" s="27" t="s">
        <v>89</v>
      </c>
      <c r="AK327" s="15"/>
      <c r="AL327" s="15"/>
      <c r="AM327" s="27"/>
      <c r="AN327" s="27"/>
      <c r="AO327" s="27"/>
      <c r="AP327" s="27"/>
      <c r="AQ327" s="7">
        <v>2</v>
      </c>
      <c r="AR327" s="61">
        <f>34*2</f>
        <v>68</v>
      </c>
      <c r="AS327" s="8">
        <f t="shared" si="49"/>
        <v>2.9411764705882353E-2</v>
      </c>
    </row>
    <row r="328" spans="1:45" ht="18.75" customHeight="1" x14ac:dyDescent="0.2">
      <c r="A328" s="47"/>
      <c r="B328" s="48"/>
      <c r="C328" s="48"/>
      <c r="D328" s="48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7"/>
      <c r="AN328" s="47"/>
      <c r="AO328" s="47"/>
      <c r="AP328" s="47"/>
      <c r="AQ328" s="47"/>
      <c r="AR328" s="47"/>
      <c r="AS328" s="47"/>
    </row>
  </sheetData>
  <mergeCells count="202">
    <mergeCell ref="A293:A308"/>
    <mergeCell ref="B245:B248"/>
    <mergeCell ref="B249:B252"/>
    <mergeCell ref="B253:B256"/>
    <mergeCell ref="B257:B260"/>
    <mergeCell ref="A291:C292"/>
    <mergeCell ref="A290:D290"/>
    <mergeCell ref="B261:B264"/>
    <mergeCell ref="B265:B268"/>
    <mergeCell ref="B269:B272"/>
    <mergeCell ref="B273:B276"/>
    <mergeCell ref="B277:B280"/>
    <mergeCell ref="B281:B284"/>
    <mergeCell ref="B285:B288"/>
    <mergeCell ref="B165:B168"/>
    <mergeCell ref="B173:B175"/>
    <mergeCell ref="B203:B205"/>
    <mergeCell ref="B206:B208"/>
    <mergeCell ref="B209:B211"/>
    <mergeCell ref="B212:B214"/>
    <mergeCell ref="B215:B217"/>
    <mergeCell ref="B237:B240"/>
    <mergeCell ref="B241:B244"/>
    <mergeCell ref="B65:B68"/>
    <mergeCell ref="B69:B72"/>
    <mergeCell ref="B73:B76"/>
    <mergeCell ref="B97:B100"/>
    <mergeCell ref="B101:B104"/>
    <mergeCell ref="B157:B160"/>
    <mergeCell ref="B161:B164"/>
    <mergeCell ref="B137:B140"/>
    <mergeCell ref="B141:B144"/>
    <mergeCell ref="B145:B148"/>
    <mergeCell ref="B149:B152"/>
    <mergeCell ref="B153:B156"/>
    <mergeCell ref="B121:B124"/>
    <mergeCell ref="B125:B128"/>
    <mergeCell ref="B129:B132"/>
    <mergeCell ref="B133:B136"/>
    <mergeCell ref="B109:B112"/>
    <mergeCell ref="AS290:AS292"/>
    <mergeCell ref="E291:H291"/>
    <mergeCell ref="I291:L291"/>
    <mergeCell ref="A109:A168"/>
    <mergeCell ref="B113:B116"/>
    <mergeCell ref="B117:B120"/>
    <mergeCell ref="A61:A104"/>
    <mergeCell ref="B61:B64"/>
    <mergeCell ref="AP5:AQ5"/>
    <mergeCell ref="X6:AB6"/>
    <mergeCell ref="AQ10:AQ12"/>
    <mergeCell ref="U59:W59"/>
    <mergeCell ref="X59:AA59"/>
    <mergeCell ref="AB59:AD59"/>
    <mergeCell ref="AE59:AI59"/>
    <mergeCell ref="AQ58:AQ60"/>
    <mergeCell ref="AC3:AM5"/>
    <mergeCell ref="A7:B7"/>
    <mergeCell ref="C7:D7"/>
    <mergeCell ref="A57:D57"/>
    <mergeCell ref="B41:B44"/>
    <mergeCell ref="B45:B48"/>
    <mergeCell ref="B49:B52"/>
    <mergeCell ref="B37:B40"/>
    <mergeCell ref="AS310:AS312"/>
    <mergeCell ref="E311:H311"/>
    <mergeCell ref="I311:L311"/>
    <mergeCell ref="M311:P311"/>
    <mergeCell ref="Q311:T311"/>
    <mergeCell ref="U311:W311"/>
    <mergeCell ref="X311:AA311"/>
    <mergeCell ref="AB311:AD311"/>
    <mergeCell ref="E310:AP310"/>
    <mergeCell ref="AQ310:AQ312"/>
    <mergeCell ref="AE311:AI311"/>
    <mergeCell ref="AJ311:AL311"/>
    <mergeCell ref="AM311:AP311"/>
    <mergeCell ref="AB291:AD291"/>
    <mergeCell ref="AE291:AI291"/>
    <mergeCell ref="AJ291:AL291"/>
    <mergeCell ref="E10:AP10"/>
    <mergeCell ref="AN3:AO5"/>
    <mergeCell ref="B4:C4"/>
    <mergeCell ref="A10:D10"/>
    <mergeCell ref="A313:A327"/>
    <mergeCell ref="AR310:AR312"/>
    <mergeCell ref="A311:C312"/>
    <mergeCell ref="A310:D310"/>
    <mergeCell ref="B33:B36"/>
    <mergeCell ref="B29:B32"/>
    <mergeCell ref="B25:B28"/>
    <mergeCell ref="AM59:AP59"/>
    <mergeCell ref="A58:D58"/>
    <mergeCell ref="E58:AP58"/>
    <mergeCell ref="A11:C12"/>
    <mergeCell ref="B77:B80"/>
    <mergeCell ref="B81:B84"/>
    <mergeCell ref="B85:B88"/>
    <mergeCell ref="B89:B92"/>
    <mergeCell ref="B93:B96"/>
    <mergeCell ref="A13:A56"/>
    <mergeCell ref="AM291:AP291"/>
    <mergeCell ref="E290:AP290"/>
    <mergeCell ref="AQ290:AQ292"/>
    <mergeCell ref="AR290:AR292"/>
    <mergeCell ref="B225:B228"/>
    <mergeCell ref="B229:B232"/>
    <mergeCell ref="B233:B236"/>
    <mergeCell ref="AR222:AR224"/>
    <mergeCell ref="AS222:AS224"/>
    <mergeCell ref="A223:C224"/>
    <mergeCell ref="E223:H223"/>
    <mergeCell ref="I223:L223"/>
    <mergeCell ref="M223:P223"/>
    <mergeCell ref="M291:P291"/>
    <mergeCell ref="Q291:T291"/>
    <mergeCell ref="A225:A288"/>
    <mergeCell ref="Q223:T223"/>
    <mergeCell ref="U223:W223"/>
    <mergeCell ref="X223:AA223"/>
    <mergeCell ref="AB223:AD223"/>
    <mergeCell ref="AE223:AI223"/>
    <mergeCell ref="AJ223:AL223"/>
    <mergeCell ref="U291:W291"/>
    <mergeCell ref="X291:AA291"/>
    <mergeCell ref="A173:A220"/>
    <mergeCell ref="AM223:AP223"/>
    <mergeCell ref="B182:B184"/>
    <mergeCell ref="B185:B187"/>
    <mergeCell ref="B188:B190"/>
    <mergeCell ref="B191:B193"/>
    <mergeCell ref="B194:B196"/>
    <mergeCell ref="B197:B199"/>
    <mergeCell ref="B200:B202"/>
    <mergeCell ref="B176:B178"/>
    <mergeCell ref="B179:B181"/>
    <mergeCell ref="B218:B220"/>
    <mergeCell ref="A222:D222"/>
    <mergeCell ref="AR170:AR172"/>
    <mergeCell ref="AS170:AS172"/>
    <mergeCell ref="A171:C172"/>
    <mergeCell ref="E171:H171"/>
    <mergeCell ref="I171:L171"/>
    <mergeCell ref="M171:P171"/>
    <mergeCell ref="Q171:T171"/>
    <mergeCell ref="U171:W171"/>
    <mergeCell ref="X171:AA171"/>
    <mergeCell ref="AB171:AD171"/>
    <mergeCell ref="AE171:AI171"/>
    <mergeCell ref="AJ171:AL171"/>
    <mergeCell ref="AM171:AP171"/>
    <mergeCell ref="A170:D170"/>
    <mergeCell ref="E170:AP170"/>
    <mergeCell ref="AQ170:AQ172"/>
    <mergeCell ref="AR106:AR108"/>
    <mergeCell ref="AS106:AS108"/>
    <mergeCell ref="A107:C108"/>
    <mergeCell ref="E107:H107"/>
    <mergeCell ref="I107:L107"/>
    <mergeCell ref="M107:P107"/>
    <mergeCell ref="Q107:T107"/>
    <mergeCell ref="U107:W107"/>
    <mergeCell ref="X107:AA107"/>
    <mergeCell ref="AB107:AD107"/>
    <mergeCell ref="AE107:AI107"/>
    <mergeCell ref="AJ107:AL107"/>
    <mergeCell ref="AM107:AP107"/>
    <mergeCell ref="A106:D106"/>
    <mergeCell ref="E106:AP106"/>
    <mergeCell ref="AQ106:AQ108"/>
    <mergeCell ref="AR58:AR60"/>
    <mergeCell ref="AS58:AS60"/>
    <mergeCell ref="A59:C60"/>
    <mergeCell ref="E59:H59"/>
    <mergeCell ref="I59:L59"/>
    <mergeCell ref="M59:P59"/>
    <mergeCell ref="Q59:T59"/>
    <mergeCell ref="AR10:AR12"/>
    <mergeCell ref="AS10:AS12"/>
    <mergeCell ref="M11:P11"/>
    <mergeCell ref="Q11:T11"/>
    <mergeCell ref="U11:W11"/>
    <mergeCell ref="E11:H11"/>
    <mergeCell ref="AJ59:AL59"/>
    <mergeCell ref="B17:B20"/>
    <mergeCell ref="B13:B16"/>
    <mergeCell ref="B53:B56"/>
    <mergeCell ref="B21:B24"/>
    <mergeCell ref="G3:W3"/>
    <mergeCell ref="G5:W7"/>
    <mergeCell ref="E222:AP222"/>
    <mergeCell ref="I11:L11"/>
    <mergeCell ref="X11:AA11"/>
    <mergeCell ref="AB11:AD11"/>
    <mergeCell ref="AE11:AI11"/>
    <mergeCell ref="AJ11:AL11"/>
    <mergeCell ref="AM11:AP11"/>
    <mergeCell ref="AP4:AQ4"/>
    <mergeCell ref="AQ222:AQ224"/>
    <mergeCell ref="X3:AB3"/>
    <mergeCell ref="X4:AB5"/>
    <mergeCell ref="AC9:AQ9"/>
  </mergeCells>
  <pageMargins left="0.23622047244094491" right="0.23622047244094491" top="0.51181102362204722" bottom="0.74803149606299213" header="0.31496062992125984" footer="0.31496062992125984"/>
  <pageSetup paperSize="9" scale="58" fitToHeight="0" orientation="landscape" r:id="rId1"/>
  <rowBreaks count="8" manualBreakCount="8">
    <brk id="9" max="45" man="1"/>
    <brk id="57" max="16383" man="1"/>
    <brk id="105" max="16383" man="1"/>
    <brk id="169" max="16383" man="1"/>
    <brk id="221" max="16383" man="1"/>
    <brk id="276" max="45" man="1"/>
    <brk id="289" max="45" man="1"/>
    <brk id="309" max="45" man="1"/>
  </rowBreaks>
  <legacyDrawingHF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9CuQT2m74YY2sH47pR61iaAHX/0=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lg4Q52cv+QCIeoTLmtpxH9agRZVjQeb4aF/yhVl4t5E4cj1XDpHUDDMx1UugTtNSBEZpplFDx2hBOa7HH6XWvVsC0CGKufUWsq1gnvkyzBG4/V1GakEl2qqkNcsfZBykGngZonKATPVdgCaoCb1wMj4Q4TuJwA0G/W/EwPH++mu/ebG9xQmCH8M8YHJOCcUME1zxyZ+7JDLBeit9coUjpNzSLYHHCDcZvMFFvXQy24OyitwQzs/eoArqsduE3YXs9z8WIKlPsebOeiui5g2qr81PFtJwHSf+969yw3qgGFalakssfT5evV9WbHjeWIft0cxkoN9N//Q5mLB0/YS8t1wmEWCBGVzkNn2FnNei6kmqh6shC74F9s1T7eb+2qPtHlKZt8xl2Xe6CeFQMgJm855+KKgQpnvQg1mX6JZUhR5w9VyI9TCsxnyTrAAoel7iqXqu8p5tdk91aOy9A9foW6QWOZF9QQHWNClUmCaMISkjtWZV+7CjRHjsG9WE4Kx3RQukISNRWPt2WFWTy4m3kC2yAWmBHantl5ezxthQxM8a/6iY+QD4bVh1DUIHwUKyjeYrFHfcx0NcjqCpo501TbXmk6e93z9bbUemXVqru2BAX3ecIWUJdeD5C/swc+ywfxk2qWTD2ssUlVWuw4C7qPE46WjwQrNF4Dxn67fyS2Y=</SignatureValue>
  <KeyInfo>
    <X509Data>
      <X509Certificate>MIIFhDCCA2wCFCzh7PeyMEE80pcXB0yGF4icI83gMA0GCSqGSIb3DQEBCwUAMIGQ
MS4wLAYDVQQDDCXRgdCw0LnRgtGL0L7QsdGA0LDQt9C+0LLQsNC90LjRji7RgNGE
MS4wLAYDVQQKDCXRgdCw0LnRgtGL0L7QsdGA0LDQt9C+0LLQsNC90LjRji7RgNGE
MSEwHwYDVQQHDBjQldC60LDRgtC10YDQuNC90LHRg9GA0LMxCzAJBgNVBAYTAlJV
MB4XDTI1MTEwMTA2NDUyN1oXDTI2MTEwMTA2NDUyN1owbDE7MDkGA1UEAwwy0JrQ
sNC30LDQvdGG0LXQstCwINCe0LvRjNCz0LAg0J3QuNC60L7Qu9Cw0LXQstC90LAx
IDAeBgNVBAoMF9CR0JzQkNCe0KMg0KHQntCoIOKEljMzMQswCQYDVQQGEwJSVTCC
AiIwDQYJKoZIhvcNAQEBBQADggIPADCCAgoCggIBANGhyfz7HJXmuiYxF4DbqJSJ
RGZYaPCwjGp7k8zCDm0gusXS0SxSawJpRs7qI+QIJ7oN0fsLRsxDLtx/pHQV74fC
KnMA0+4vgQ7zbLJi4xr1oWJWO4C0TpM3C8vJ8OKFGLMjLlw38/0I9xSrJZ8r+2h6
6FrOjOprqosRh55la7e5JCnwt0L96b56c0h+SC7siSECAf8xy89zcj7wqUTCWS6l
KejcLUuK8n2AwZh4kUX5C8psnbBIxTYnn6EC0TBCf1YlV1FM3zj8VYHR88NL0gR6
sUEh5jOQYTIRDAGIn+Vi0LT5RE3PXkNVaYYvk9xGbo6vCDJV6EXrjumjkX3RLtiF
lJHRlh4CyE1bSeeZD2SIIDnMi4v29R56HW3nw8qmG07aNl8aSn3b6x0qWUxrGcmI
ftwRecklYjhVf3ySbRv0suGlT/RmqSh2ydCXy2+0tgWNjnoHPHyP0OZRFMoohOTJ
wTWy79GPis4DybY4SlGqjx8+HuM4bYytuxNWmIlKAaemseQHqkZwkHTUbJYocTjb
NQSisZjuer8Fo4H8aVarOH7kLotGFROPSTzvQooMih7yfNOMeo2zZWiTL+ZZ/dY0
GZiZapSp/tIKqZNLQ0MeeWEQYGVl0le2xQJIhBCY3W7yzb8db7rt0UGkKuTs61jg
mM1SqRkWJn9KswaNUc1BAgMBAAEwDQYJKoZIhvcNAQELBQADggIBAIkpZqRPLcHV
2qKH5Fnni6iuhGzzHODfCteR6CqjzgEPk9LEez5oBVXQK84BTaoqah7Dx75V2Vqv
xOZa5QLmCKdIWxVJi3CxOACImPwyIRpQWahFx2KaGn/t/lX3k/SXZ70HGTLc/leQ
VEOdu3SiX4eXZZFpjmU7ctZgURRw88MjTnap6xDDxfsFsMVo5QqUNYVzGXv6YupZ
rcIaeCkVzdnQYnGUySFbLKpnnLyfIlC9Pi2d27zvzzUEPa+6UbhN0GTJTer4Rt/n
Hvai7r0mcB506x7ONjfipQQvg9KbyM8+NZroUGoBfVGuktHLYmh5vOcHnC1ewKPC
kuxtqRjOeHroaJiKC7akXx17jCyyRkgYNBWOp/+i9iCu3umhNEnI5vnPEMDeF4Y5
YITBEvTj6OzOcdf+1z2MyZkn/ztrmM3wi7EtEAIdH9EfKfeMI7B+H4wkKIOORnS+
EhfQs3dEfjoy0IVBbb6yhjz7iitVWnF9CwhTi2yznc92JpsZI+En67EGnPfBW2Nd
4diqiwj5J7ypfio1/9mQRB3sDTfq1subJMR4xIpxjn8CsvsyWSy0fK5wGjH04c57
RAnFVddIF+Nzj5puabCft0USi3vTYzxmbmBxnaaXDpycejvhPQj8AKRKog/fFdfu
8VTOcSNbCidsTD5fZSuhsDNbPAr+FESR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calcChain.xml?ContentType=application/vnd.openxmlformats-officedocument.spreadsheetml.calcChain+xml">
        <DigestMethod Algorithm="http://www.w3.org/2000/09/xmldsig#sha1"/>
        <DigestValue>BR6MemwT//mcs9Y7eylymSlJ8Nw=</DigestValue>
      </Reference>
      <Reference URI="/xl/sharedStrings.xml?ContentType=application/vnd.openxmlformats-officedocument.spreadsheetml.sharedStrings+xml">
        <DigestMethod Algorithm="http://www.w3.org/2000/09/xmldsig#sha1"/>
        <DigestValue>O1KyFRIfY9B80rqdFmTVx1nKni4=</DigestValue>
      </Reference>
      <Reference URI="/xl/styles.xml?ContentType=application/vnd.openxmlformats-officedocument.spreadsheetml.styles+xml">
        <DigestMethod Algorithm="http://www.w3.org/2000/09/xmldsig#sha1"/>
        <DigestValue>kB41Z/9//xL2Ax4zt5Zbe5RIBxY=</DigestValue>
      </Reference>
      <Reference URI="/xl/theme/theme1.xml?ContentType=application/vnd.openxmlformats-officedocument.theme+xml">
        <DigestMethod Algorithm="http://www.w3.org/2000/09/xmldsig#sha1"/>
        <DigestValue>kzzvSzLCIyZ3yMmRmpBEUvJLmqM=</DigestValue>
      </Reference>
      <Reference URI="/xl/workbook.xml?ContentType=application/vnd.openxmlformats-officedocument.spreadsheetml.sheet.main+xml">
        <DigestMethod Algorithm="http://www.w3.org/2000/09/xmldsig#sha1"/>
        <DigestValue>/hGamLr6tVpelCw26pnuZl3sS5k=</DigestValue>
      </Reference>
      <Reference URI="/xl/worksheets/sheet1.xml?ContentType=application/vnd.openxmlformats-officedocument.spreadsheetml.worksheet+xml">
        <DigestMethod Algorithm="http://www.w3.org/2000/09/xmldsig#sha1"/>
        <DigestValue>KsEGFpb5JLsRp+lbNwCajlQrDs4=</DigestValue>
      </Reference>
    </Manifest>
    <SignatureProperties>
      <SignatureProperty Id="idSignatureTime" Target="#idPackageSignature">
        <mdssi:SignatureTime>
          <mdssi:Format>YYYY-MM-DDThh:mm:ssTZD</mdssi:Format>
          <mdssi:Value>2025-11-03T13:32:33Z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SAMSUNG</cp:lastModifiedBy>
  <cp:lastPrinted>2025-10-10T14:58:10Z</cp:lastPrinted>
  <dcterms:created xsi:type="dcterms:W3CDTF">2024-09-28T08:38:22Z</dcterms:created>
  <dcterms:modified xsi:type="dcterms:W3CDTF">2025-11-09T10:35:33Z</dcterms:modified>
</cp:coreProperties>
</file>